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showHorizontalScroll="0" showVerticalScroll="0" windowWidth="15915" windowHeight="7695" tabRatio="899"/>
  </bookViews>
  <sheets>
    <sheet name="المشترياتPurchase" sheetId="8" r:id="rId1"/>
    <sheet name="المبيعاتSales " sheetId="10" r:id="rId2"/>
    <sheet name="المخزنInventory" sheetId="9" r:id="rId3"/>
    <sheet name="الموردين" sheetId="12" r:id="rId4"/>
    <sheet name="العملاء Customers" sheetId="11" r:id="rId5"/>
    <sheet name="متحصلات العملاء" sheetId="14" r:id="rId6"/>
    <sheet name="مدفوعات نقدية للموردين" sheetId="13" r:id="rId7"/>
  </sheets>
  <calcPr calcId="144525"/>
</workbook>
</file>

<file path=xl/sharedStrings.xml><?xml version="1.0" encoding="utf-8"?>
<sst xmlns="http://schemas.openxmlformats.org/spreadsheetml/2006/main" count="85" uniqueCount="52">
  <si>
    <t>تاريخ</t>
  </si>
  <si>
    <t>بيــــــــــــــــــان</t>
  </si>
  <si>
    <t>كود المورد</t>
  </si>
  <si>
    <t>أسم المورد</t>
  </si>
  <si>
    <t>كود الصنف</t>
  </si>
  <si>
    <t>أسم الصنف</t>
  </si>
  <si>
    <t>كمية</t>
  </si>
  <si>
    <t>سعرالشراء</t>
  </si>
  <si>
    <t>قيمة</t>
  </si>
  <si>
    <t>Total</t>
  </si>
  <si>
    <t>Date</t>
  </si>
  <si>
    <t>Description</t>
  </si>
  <si>
    <t>Creditor code</t>
  </si>
  <si>
    <t>Creditor Name</t>
  </si>
  <si>
    <t>Item code</t>
  </si>
  <si>
    <t>Item name</t>
  </si>
  <si>
    <t>Qty</t>
  </si>
  <si>
    <t>Purchase Price</t>
  </si>
  <si>
    <t>بيان</t>
  </si>
  <si>
    <t>كود العميل</t>
  </si>
  <si>
    <t>أسم العميل</t>
  </si>
  <si>
    <t>سعر البيع</t>
  </si>
  <si>
    <t>Cust. Code</t>
  </si>
  <si>
    <t>Customer Name</t>
  </si>
  <si>
    <t>Item Code</t>
  </si>
  <si>
    <t>ItemName</t>
  </si>
  <si>
    <t>QTY</t>
  </si>
  <si>
    <t>selling Price</t>
  </si>
  <si>
    <t>كود الصنف ItemCode</t>
  </si>
  <si>
    <t>اسم الصنف         Item name</t>
  </si>
  <si>
    <t>رصيد أول المدة Start Balance</t>
  </si>
  <si>
    <t>حركة الفترة        Turnover of Period</t>
  </si>
  <si>
    <t>رصيد أخرالمدة</t>
  </si>
  <si>
    <r>
      <t xml:space="preserve">متوسط سعر الوحدة </t>
    </r>
    <r>
      <rPr>
        <sz val="10"/>
        <rFont val="Arial"/>
        <family val="2"/>
        <charset val="0"/>
      </rPr>
      <t xml:space="preserve">Weighted average </t>
    </r>
  </si>
  <si>
    <t>قيمة المخزون</t>
  </si>
  <si>
    <t>كمية QTY</t>
  </si>
  <si>
    <t>ج قيمة</t>
  </si>
  <si>
    <t>ج كمية</t>
  </si>
  <si>
    <t>Value</t>
  </si>
  <si>
    <t>وارد</t>
  </si>
  <si>
    <t>منصرف</t>
  </si>
  <si>
    <t>كود المورد Creditor code</t>
  </si>
  <si>
    <t>أسم المــورد Creditor Name</t>
  </si>
  <si>
    <t>العنوان Address</t>
  </si>
  <si>
    <t>رصيد أول المدة          Start Balance</t>
  </si>
  <si>
    <t>حركة الفترة           Turnover of      Period</t>
  </si>
  <si>
    <t xml:space="preserve">رصيد أخر المدة Balance  </t>
  </si>
  <si>
    <t>مدين   Debit</t>
  </si>
  <si>
    <t>دائن Credit</t>
  </si>
  <si>
    <t>كود العميل Customer Code</t>
  </si>
  <si>
    <t>أسم العميل      Customer    Name</t>
  </si>
  <si>
    <t>المبلغ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</si>
</sst>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41" formatCode="_(* #,##0_);_(* \(#,##0\);_(* &quot;-&quot;_);_(@_)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30">
    <font>
      <sz val="10"/>
      <name val="Arial"/>
      <charset val="178"/>
    </font>
    <font>
      <b/>
      <sz val="11"/>
      <name val="Arial"/>
      <family val="2"/>
      <charset val="0"/>
    </font>
    <font>
      <b/>
      <sz val="9"/>
      <name val="Arial"/>
      <family val="2"/>
      <charset val="0"/>
    </font>
    <font>
      <b/>
      <sz val="10"/>
      <name val="Arial"/>
      <family val="2"/>
      <charset val="0"/>
    </font>
    <font>
      <sz val="11"/>
      <name val="Arial"/>
      <family val="2"/>
      <charset val="0"/>
    </font>
    <font>
      <sz val="12"/>
      <name val="Arial"/>
      <family val="2"/>
      <charset val="0"/>
    </font>
    <font>
      <b/>
      <sz val="11"/>
      <color indexed="56"/>
      <name val="Arial"/>
      <family val="2"/>
      <charset val="0"/>
    </font>
    <font>
      <sz val="10"/>
      <name val="Arial"/>
      <family val="2"/>
      <charset val="0"/>
    </font>
    <font>
      <sz val="10"/>
      <color indexed="60"/>
      <name val="Arial"/>
      <family val="2"/>
      <charset val="0"/>
    </font>
    <font>
      <b/>
      <sz val="12"/>
      <color indexed="56"/>
      <name val="Arial"/>
      <family val="2"/>
      <charset val="0"/>
    </font>
    <font>
      <sz val="10"/>
      <color indexed="56"/>
      <name val="Arial"/>
      <family val="2"/>
      <charset val="0"/>
    </font>
    <font>
      <sz val="11"/>
      <color indexed="9"/>
      <name val="Calibri"/>
      <family val="2"/>
      <charset val="0"/>
    </font>
    <font>
      <i/>
      <sz val="11"/>
      <color indexed="23"/>
      <name val="Calibri"/>
      <family val="2"/>
      <charset val="0"/>
    </font>
    <font>
      <sz val="11"/>
      <color indexed="8"/>
      <name val="Calibri"/>
      <family val="2"/>
      <charset val="0"/>
    </font>
    <font>
      <u/>
      <sz val="12"/>
      <color indexed="12"/>
      <name val="Arial"/>
      <family val="2"/>
      <charset val="0"/>
    </font>
    <font>
      <sz val="11"/>
      <color indexed="62"/>
      <name val="Calibri"/>
      <family val="2"/>
      <charset val="0"/>
    </font>
    <font>
      <u/>
      <sz val="12"/>
      <color indexed="20"/>
      <name val="Arial"/>
      <family val="2"/>
      <charset val="0"/>
    </font>
    <font>
      <b/>
      <sz val="11"/>
      <color indexed="56"/>
      <name val="Calibri"/>
      <family val="2"/>
      <charset val="0"/>
    </font>
    <font>
      <sz val="11"/>
      <color indexed="20"/>
      <name val="Calibri"/>
      <family val="2"/>
      <charset val="0"/>
    </font>
    <font>
      <b/>
      <sz val="11"/>
      <color indexed="9"/>
      <name val="Calibri"/>
      <family val="2"/>
      <charset val="0"/>
    </font>
    <font>
      <b/>
      <sz val="13"/>
      <color indexed="56"/>
      <name val="Calibri"/>
      <family val="2"/>
      <charset val="0"/>
    </font>
    <font>
      <b/>
      <sz val="15"/>
      <color indexed="56"/>
      <name val="Calibri"/>
      <family val="2"/>
      <charset val="0"/>
    </font>
    <font>
      <sz val="11"/>
      <color indexed="10"/>
      <name val="Calibri"/>
      <family val="2"/>
      <charset val="0"/>
    </font>
    <font>
      <b/>
      <sz val="11"/>
      <color indexed="63"/>
      <name val="Calibri"/>
      <family val="2"/>
      <charset val="0"/>
    </font>
    <font>
      <b/>
      <sz val="18"/>
      <color indexed="56"/>
      <name val="Cambria"/>
      <family val="2"/>
      <charset val="0"/>
    </font>
    <font>
      <sz val="11"/>
      <color indexed="17"/>
      <name val="Calibri"/>
      <family val="2"/>
      <charset val="0"/>
    </font>
    <font>
      <sz val="11"/>
      <color indexed="52"/>
      <name val="Calibri"/>
      <family val="2"/>
      <charset val="0"/>
    </font>
    <font>
      <b/>
      <sz val="11"/>
      <color indexed="52"/>
      <name val="Calibri"/>
      <family val="2"/>
      <charset val="0"/>
    </font>
    <font>
      <b/>
      <sz val="11"/>
      <color indexed="8"/>
      <name val="Calibri"/>
      <family val="2"/>
      <charset val="0"/>
    </font>
    <font>
      <sz val="11"/>
      <color indexed="60"/>
      <name val="Calibri"/>
      <family val="2"/>
      <charset val="0"/>
    </font>
  </fonts>
  <fills count="28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0" fontId="13" fillId="10" borderId="0" applyNumberFormat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1" fillId="14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9" fillId="16" borderId="10" applyNumberFormat="0" applyAlignment="0" applyProtection="0"/>
    <xf numFmtId="0" fontId="20" fillId="0" borderId="11" applyNumberFormat="0" applyFill="0" applyAlignment="0" applyProtection="0"/>
    <xf numFmtId="0" fontId="0" fillId="9" borderId="7" applyNumberFormat="0" applyFont="0" applyAlignment="0" applyProtection="0"/>
    <xf numFmtId="0" fontId="13" fillId="7" borderId="0" applyNumberFormat="0" applyBorder="0" applyAlignment="0" applyProtection="0"/>
    <xf numFmtId="0" fontId="2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2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1" fillId="0" borderId="12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5" fillId="12" borderId="8" applyNumberFormat="0" applyAlignment="0" applyProtection="0"/>
    <xf numFmtId="0" fontId="11" fillId="7" borderId="0" applyNumberFormat="0" applyBorder="0" applyAlignment="0" applyProtection="0"/>
    <xf numFmtId="0" fontId="25" fillId="20" borderId="0" applyNumberFormat="0" applyBorder="0" applyAlignment="0" applyProtection="0"/>
    <xf numFmtId="0" fontId="23" fillId="18" borderId="13" applyNumberFormat="0" applyAlignment="0" applyProtection="0"/>
    <xf numFmtId="0" fontId="13" fillId="17" borderId="0" applyNumberFormat="0" applyBorder="0" applyAlignment="0" applyProtection="0"/>
    <xf numFmtId="0" fontId="27" fillId="18" borderId="8" applyNumberFormat="0" applyAlignment="0" applyProtection="0"/>
    <xf numFmtId="0" fontId="26" fillId="0" borderId="14" applyNumberFormat="0" applyFill="0" applyAlignment="0" applyProtection="0"/>
    <xf numFmtId="0" fontId="28" fillId="0" borderId="15" applyNumberFormat="0" applyFill="0" applyAlignment="0" applyProtection="0"/>
    <xf numFmtId="0" fontId="18" fillId="15" borderId="0" applyNumberFormat="0" applyBorder="0" applyAlignment="0" applyProtection="0"/>
    <xf numFmtId="0" fontId="29" fillId="21" borderId="0" applyNumberFormat="0" applyBorder="0" applyAlignment="0" applyProtection="0"/>
    <xf numFmtId="0" fontId="11" fillId="11" borderId="0" applyNumberFormat="0" applyBorder="0" applyAlignment="0" applyProtection="0"/>
    <xf numFmtId="0" fontId="13" fillId="22" borderId="0" applyNumberFormat="0" applyBorder="0" applyAlignment="0" applyProtection="0"/>
    <xf numFmtId="0" fontId="11" fillId="6" borderId="0" applyNumberFormat="0" applyBorder="0" applyAlignment="0" applyProtection="0"/>
    <xf numFmtId="0" fontId="11" fillId="23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1" fillId="8" borderId="0" applyNumberFormat="0" applyBorder="0" applyAlignment="0" applyProtection="0"/>
    <xf numFmtId="0" fontId="11" fillId="19" borderId="0" applyNumberFormat="0" applyBorder="0" applyAlignment="0" applyProtection="0"/>
    <xf numFmtId="0" fontId="13" fillId="20" borderId="0" applyNumberFormat="0" applyBorder="0" applyAlignment="0" applyProtection="0"/>
    <xf numFmtId="0" fontId="11" fillId="1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1" fillId="13" borderId="0" applyNumberFormat="0" applyBorder="0" applyAlignment="0" applyProtection="0"/>
    <xf numFmtId="0" fontId="13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25" borderId="0" applyNumberFormat="0" applyBorder="0" applyAlignment="0" applyProtection="0"/>
    <xf numFmtId="0" fontId="13" fillId="27" borderId="0" applyNumberFormat="0" applyBorder="0" applyAlignment="0" applyProtection="0"/>
    <xf numFmtId="0" fontId="11" fillId="26" borderId="0" applyNumberFormat="0" applyBorder="0" applyAlignment="0" applyProtection="0"/>
  </cellStyleXfs>
  <cellXfs count="38">
    <xf numFmtId="0" fontId="0" fillId="0" borderId="0" xfId="0"/>
    <xf numFmtId="0" fontId="0" fillId="0" borderId="0" xfId="0" applyProtection="1"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0" fillId="3" borderId="1" xfId="0" applyFill="1" applyBorder="1" applyProtection="1">
      <protection hidden="1"/>
    </xf>
    <xf numFmtId="0" fontId="0" fillId="0" borderId="1" xfId="0" applyBorder="1" applyProtection="1"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wrapText="1"/>
      <protection hidden="1"/>
    </xf>
    <xf numFmtId="0" fontId="3" fillId="4" borderId="1" xfId="0" applyFont="1" applyFill="1" applyBorder="1" applyAlignment="1" applyProtection="1">
      <alignment wrapText="1"/>
      <protection hidden="1"/>
    </xf>
    <xf numFmtId="0" fontId="0" fillId="0" borderId="1" xfId="0" applyBorder="1" applyAlignment="1" applyProtection="1">
      <alignment horizontal="center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4" xfId="0" applyFont="1" applyFill="1" applyBorder="1" applyAlignment="1" applyProtection="1">
      <alignment horizontal="center" vertical="center" wrapText="1"/>
      <protection hidden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5" xfId="0" applyFont="1" applyFill="1" applyBorder="1" applyAlignment="1" applyProtection="1">
      <alignment horizontal="center" vertical="center" wrapText="1"/>
      <protection hidden="1"/>
    </xf>
    <xf numFmtId="0" fontId="4" fillId="2" borderId="6" xfId="0" applyFont="1" applyFill="1" applyBorder="1" applyAlignment="1" applyProtection="1">
      <alignment horizontal="center" vertical="center" wrapText="1"/>
      <protection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5" fillId="4" borderId="1" xfId="0" applyFont="1" applyFill="1" applyBorder="1" applyAlignment="1" applyProtection="1">
      <alignment horizontal="center" vertical="center" wrapText="1"/>
      <protection hidden="1"/>
    </xf>
    <xf numFmtId="0" fontId="0" fillId="5" borderId="0" xfId="0" applyFill="1" applyProtection="1">
      <protection hidden="1"/>
    </xf>
    <xf numFmtId="0" fontId="0" fillId="0" borderId="0" xfId="0" applyAlignment="1" applyProtection="1">
      <alignment horizontal="center" wrapText="1"/>
      <protection hidden="1"/>
    </xf>
    <xf numFmtId="0" fontId="0" fillId="0" borderId="0" xfId="0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7" fillId="2" borderId="1" xfId="0" applyFont="1" applyFill="1" applyBorder="1" applyAlignment="1" applyProtection="1">
      <alignment horizontal="center" vertical="center" wrapText="1"/>
      <protection hidden="1"/>
    </xf>
    <xf numFmtId="0" fontId="7" fillId="2" borderId="1" xfId="0" applyFont="1" applyFill="1" applyBorder="1" applyAlignment="1" applyProtection="1">
      <alignment horizontal="center" wrapText="1"/>
      <protection hidden="1"/>
    </xf>
    <xf numFmtId="0" fontId="8" fillId="2" borderId="1" xfId="0" applyFont="1" applyFill="1" applyBorder="1" applyAlignment="1" applyProtection="1">
      <alignment horizontal="center" wrapText="1"/>
      <protection hidden="1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0" fillId="3" borderId="1" xfId="0" applyFill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center"/>
      <protection hidden="1"/>
    </xf>
    <xf numFmtId="0" fontId="9" fillId="2" borderId="1" xfId="0" applyFont="1" applyFill="1" applyBorder="1" applyAlignment="1" applyProtection="1">
      <alignment horizontal="center" vertical="center"/>
      <protection hidden="1"/>
    </xf>
    <xf numFmtId="0" fontId="10" fillId="2" borderId="1" xfId="0" applyFont="1" applyFill="1" applyBorder="1" applyAlignment="1" applyProtection="1">
      <alignment horizontal="center"/>
      <protection hidden="1"/>
    </xf>
    <xf numFmtId="0" fontId="10" fillId="2" borderId="1" xfId="0" applyFont="1" applyFill="1" applyBorder="1" applyAlignment="1" applyProtection="1">
      <alignment horizontal="center" vertical="center"/>
      <protection hidden="1"/>
    </xf>
    <xf numFmtId="0" fontId="6" fillId="2" borderId="4" xfId="0" applyFont="1" applyFill="1" applyBorder="1" applyAlignment="1" applyProtection="1">
      <alignment horizontal="center" vertical="center"/>
      <protection hidden="1"/>
    </xf>
    <xf numFmtId="0" fontId="6" fillId="2" borderId="6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horizontal="center"/>
      <protection hidden="1"/>
    </xf>
    <xf numFmtId="0" fontId="10" fillId="2" borderId="1" xfId="0" applyFont="1" applyFill="1" applyBorder="1" applyAlignment="1" applyProtection="1">
      <alignment horizontal="center" wrapText="1"/>
      <protection hidden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theme="0"/>
      </font>
    </dxf>
  </dxfs>
  <tableStyles count="0" defaultTableStyle="TableStyleMedium9" defaultPivotStyle="PivotStyleLight16"/>
  <colors>
    <mruColors>
      <color rgb="00993300"/>
      <color rgb="00FF6600"/>
      <color rgb="00003366"/>
      <color rgb="00FF9900"/>
      <color rgb="00FFCC99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zoomScale="120" zoomScaleNormal="120" zoomScaleSheetLayoutView="60" workbookViewId="0">
      <pane ySplit="3" topLeftCell="BM4" activePane="bottomLeft" state="frozen"/>
      <selection/>
      <selection pane="bottomLeft" activeCell="A4" sqref="A4"/>
    </sheetView>
  </sheetViews>
  <sheetFormatPr defaultColWidth="9.14285714285714" defaultRowHeight="12.75"/>
  <cols>
    <col min="1" max="1" width="10.8571428571429" style="1" customWidth="1"/>
    <col min="2" max="2" width="20" style="1" customWidth="1"/>
    <col min="3" max="3" width="10.1428571428571" style="1" customWidth="1"/>
    <col min="4" max="4" width="13" style="1" customWidth="1"/>
    <col min="5" max="5" width="9.71428571428571" style="1" customWidth="1"/>
    <col min="6" max="6" width="16.1428571428571" style="1" customWidth="1"/>
    <col min="7" max="7" width="6.71428571428571" style="1" customWidth="1"/>
    <col min="8" max="8" width="8.85714285714286" style="1" customWidth="1"/>
    <col min="9" max="9" width="11.2857142857143" style="1" customWidth="1"/>
    <col min="10" max="16384" width="9.14285714285714" style="1"/>
  </cols>
  <sheetData>
    <row r="1" ht="15.75" spans="1:9">
      <c r="A1" s="34" t="s">
        <v>0</v>
      </c>
      <c r="B1" s="23" t="s">
        <v>1</v>
      </c>
      <c r="C1" s="24" t="s">
        <v>2</v>
      </c>
      <c r="D1" s="24" t="s">
        <v>3</v>
      </c>
      <c r="E1" s="24" t="s">
        <v>4</v>
      </c>
      <c r="F1" s="23" t="s">
        <v>5</v>
      </c>
      <c r="G1" s="23" t="s">
        <v>6</v>
      </c>
      <c r="H1" s="23" t="s">
        <v>7</v>
      </c>
      <c r="I1" s="31" t="s">
        <v>8</v>
      </c>
    </row>
    <row r="2" ht="18.75" customHeight="1" spans="1:9">
      <c r="A2" s="35"/>
      <c r="B2" s="23"/>
      <c r="C2" s="24"/>
      <c r="D2" s="24"/>
      <c r="E2" s="24"/>
      <c r="F2" s="23"/>
      <c r="G2" s="23"/>
      <c r="H2" s="23"/>
      <c r="I2" s="36" t="s">
        <v>9</v>
      </c>
    </row>
    <row r="3" s="21" customFormat="1" ht="25.5" spans="1:9">
      <c r="A3" s="25" t="s">
        <v>10</v>
      </c>
      <c r="B3" s="25" t="s">
        <v>11</v>
      </c>
      <c r="C3" s="26" t="s">
        <v>12</v>
      </c>
      <c r="D3" s="25" t="s">
        <v>13</v>
      </c>
      <c r="E3" s="25" t="s">
        <v>14</v>
      </c>
      <c r="F3" s="25" t="s">
        <v>15</v>
      </c>
      <c r="G3" s="25" t="s">
        <v>16</v>
      </c>
      <c r="H3" s="26" t="s">
        <v>17</v>
      </c>
      <c r="I3" s="37">
        <f>SUM(I4:I24)</f>
        <v>0</v>
      </c>
    </row>
    <row r="4" s="22" customFormat="1" spans="1:9">
      <c r="A4" s="29"/>
      <c r="B4" s="29"/>
      <c r="C4" s="29"/>
      <c r="D4" s="12" t="str">
        <f ca="1">IF(C4="","",VLOOKUP(C4,الموردين!A:B,2,0))</f>
        <v/>
      </c>
      <c r="E4" s="29"/>
      <c r="F4" s="12" t="str">
        <f ca="1">IF(E4="","",VLOOKUP(E4,المخزنInventory!A:B,2,0))</f>
        <v/>
      </c>
      <c r="G4" s="29"/>
      <c r="H4" s="29"/>
      <c r="I4" s="12">
        <f t="shared" ref="I4:I24" si="0">G4*H4</f>
        <v>0</v>
      </c>
    </row>
    <row r="5" s="22" customFormat="1" spans="1:9">
      <c r="A5" s="29"/>
      <c r="B5" s="29"/>
      <c r="C5" s="29"/>
      <c r="D5" s="12" t="str">
        <f ca="1">IF(C5="","",VLOOKUP(C5,الموردين!A:B,2,0))</f>
        <v/>
      </c>
      <c r="E5" s="29"/>
      <c r="F5" s="12" t="str">
        <f ca="1">IF(E5="","",VLOOKUP(E5,المخزنInventory!A:B,2,0))</f>
        <v/>
      </c>
      <c r="G5" s="29"/>
      <c r="H5" s="29"/>
      <c r="I5" s="12">
        <f t="shared" si="0"/>
        <v>0</v>
      </c>
    </row>
    <row r="6" s="22" customFormat="1" spans="1:9">
      <c r="A6" s="29"/>
      <c r="B6" s="29"/>
      <c r="C6" s="29"/>
      <c r="D6" s="12"/>
      <c r="E6" s="29"/>
      <c r="F6" s="12" t="str">
        <f ca="1">IF(E6="","",VLOOKUP(E6,المخزنInventory!A:B,2,0))</f>
        <v/>
      </c>
      <c r="G6" s="29"/>
      <c r="H6" s="29"/>
      <c r="I6" s="12">
        <f t="shared" si="0"/>
        <v>0</v>
      </c>
    </row>
    <row r="7" s="22" customFormat="1" spans="1:9">
      <c r="A7" s="29"/>
      <c r="B7" s="29"/>
      <c r="C7" s="29"/>
      <c r="D7" s="12" t="str">
        <f ca="1">IF(C7="","",VLOOKUP(C7,الموردين!A:B,2,0))</f>
        <v/>
      </c>
      <c r="E7" s="29"/>
      <c r="F7" s="12" t="str">
        <f ca="1">IF(E7="","",VLOOKUP(E7,المخزنInventory!A:B,2,0))</f>
        <v/>
      </c>
      <c r="G7" s="29"/>
      <c r="H7" s="29"/>
      <c r="I7" s="12">
        <f t="shared" si="0"/>
        <v>0</v>
      </c>
    </row>
    <row r="8" s="22" customFormat="1" spans="1:9">
      <c r="A8" s="29"/>
      <c r="B8" s="29"/>
      <c r="C8" s="29"/>
      <c r="D8" s="12" t="str">
        <f ca="1">IF(C8="","",VLOOKUP(C8,الموردين!A:B,2,0))</f>
        <v/>
      </c>
      <c r="E8" s="29"/>
      <c r="F8" s="12"/>
      <c r="G8" s="29"/>
      <c r="H8" s="29"/>
      <c r="I8" s="12">
        <f t="shared" si="0"/>
        <v>0</v>
      </c>
    </row>
    <row r="9" s="22" customFormat="1" spans="1:9">
      <c r="A9" s="29"/>
      <c r="B9" s="29"/>
      <c r="C9" s="29"/>
      <c r="D9" s="12" t="str">
        <f ca="1">IF(C9="","",VLOOKUP(C9,الموردين!A:B,2,0))</f>
        <v/>
      </c>
      <c r="E9" s="29"/>
      <c r="F9" s="12"/>
      <c r="G9" s="29"/>
      <c r="H9" s="29"/>
      <c r="I9" s="12">
        <f t="shared" si="0"/>
        <v>0</v>
      </c>
    </row>
    <row r="10" s="22" customFormat="1" spans="1:9">
      <c r="A10" s="29"/>
      <c r="B10" s="29"/>
      <c r="C10" s="29"/>
      <c r="D10" s="12" t="str">
        <f ca="1">IF(C10="","",VLOOKUP(C10,الموردين!A:B,2,0))</f>
        <v/>
      </c>
      <c r="E10" s="29"/>
      <c r="F10" s="12"/>
      <c r="G10" s="29"/>
      <c r="H10" s="29"/>
      <c r="I10" s="12">
        <f t="shared" si="0"/>
        <v>0</v>
      </c>
    </row>
    <row r="11" s="22" customFormat="1" spans="1:9">
      <c r="A11" s="29"/>
      <c r="B11" s="29"/>
      <c r="C11" s="29"/>
      <c r="D11" s="12" t="str">
        <f ca="1">IF(C11="","",VLOOKUP(C11,الموردين!A:B,2,0))</f>
        <v/>
      </c>
      <c r="E11" s="29"/>
      <c r="F11" s="12"/>
      <c r="G11" s="29"/>
      <c r="H11" s="29"/>
      <c r="I11" s="12">
        <f t="shared" si="0"/>
        <v>0</v>
      </c>
    </row>
    <row r="12" s="22" customFormat="1" spans="1:9">
      <c r="A12" s="29"/>
      <c r="B12" s="29"/>
      <c r="C12" s="29"/>
      <c r="D12" s="12" t="str">
        <f ca="1">IF(C12="","",VLOOKUP(C12,الموردين!A:B,2,0))</f>
        <v/>
      </c>
      <c r="E12" s="29"/>
      <c r="F12" s="12"/>
      <c r="G12" s="29"/>
      <c r="H12" s="29"/>
      <c r="I12" s="12">
        <f t="shared" si="0"/>
        <v>0</v>
      </c>
    </row>
    <row r="13" s="22" customFormat="1" spans="1:9">
      <c r="A13" s="29"/>
      <c r="B13" s="29"/>
      <c r="C13" s="29"/>
      <c r="D13" s="12" t="str">
        <f ca="1">IF(C13="","",VLOOKUP(C13,الموردين!A:B,2,0))</f>
        <v/>
      </c>
      <c r="E13" s="29"/>
      <c r="F13" s="12"/>
      <c r="G13" s="29"/>
      <c r="H13" s="29"/>
      <c r="I13" s="12">
        <f t="shared" si="0"/>
        <v>0</v>
      </c>
    </row>
    <row r="14" s="22" customFormat="1" spans="1:9">
      <c r="A14" s="29"/>
      <c r="B14" s="29"/>
      <c r="C14" s="29"/>
      <c r="D14" s="12" t="str">
        <f ca="1">IF(C14="","",VLOOKUP(C14,الموردين!A:B,2,0))</f>
        <v/>
      </c>
      <c r="E14" s="29"/>
      <c r="F14" s="12"/>
      <c r="G14" s="29"/>
      <c r="H14" s="29"/>
      <c r="I14" s="12">
        <f t="shared" si="0"/>
        <v>0</v>
      </c>
    </row>
    <row r="15" s="22" customFormat="1" spans="1:9">
      <c r="A15" s="29"/>
      <c r="B15" s="29"/>
      <c r="C15" s="29"/>
      <c r="D15" s="12" t="str">
        <f ca="1">IF(C15="","",VLOOKUP(C15,الموردين!A:B,2,0))</f>
        <v/>
      </c>
      <c r="E15" s="29"/>
      <c r="F15" s="12"/>
      <c r="G15" s="29"/>
      <c r="H15" s="29"/>
      <c r="I15" s="12">
        <f t="shared" si="0"/>
        <v>0</v>
      </c>
    </row>
    <row r="16" s="22" customFormat="1" spans="1:9">
      <c r="A16" s="29"/>
      <c r="B16" s="29"/>
      <c r="C16" s="29"/>
      <c r="D16" s="12" t="str">
        <f ca="1">IF(C16="","",VLOOKUP(C16,الموردين!A:B,2,0))</f>
        <v/>
      </c>
      <c r="E16" s="29"/>
      <c r="F16" s="12"/>
      <c r="G16" s="29"/>
      <c r="H16" s="29"/>
      <c r="I16" s="12">
        <f t="shared" si="0"/>
        <v>0</v>
      </c>
    </row>
    <row r="17" s="22" customFormat="1" spans="1:9">
      <c r="A17" s="29"/>
      <c r="B17" s="29"/>
      <c r="C17" s="29"/>
      <c r="D17" s="12" t="str">
        <f ca="1">IF(C17="","",VLOOKUP(C17,الموردين!A:B,2,0))</f>
        <v/>
      </c>
      <c r="E17" s="29"/>
      <c r="F17" s="12"/>
      <c r="G17" s="29"/>
      <c r="H17" s="29"/>
      <c r="I17" s="12">
        <f t="shared" si="0"/>
        <v>0</v>
      </c>
    </row>
    <row r="18" s="22" customFormat="1" spans="1:9">
      <c r="A18" s="29"/>
      <c r="B18" s="29"/>
      <c r="C18" s="29"/>
      <c r="D18" s="12"/>
      <c r="E18" s="29"/>
      <c r="F18" s="12"/>
      <c r="G18" s="29"/>
      <c r="H18" s="29"/>
      <c r="I18" s="12">
        <f t="shared" si="0"/>
        <v>0</v>
      </c>
    </row>
    <row r="19" s="22" customFormat="1" spans="1:9">
      <c r="A19" s="29"/>
      <c r="B19" s="29"/>
      <c r="C19" s="29"/>
      <c r="D19" s="12"/>
      <c r="E19" s="29"/>
      <c r="F19" s="12"/>
      <c r="G19" s="29"/>
      <c r="H19" s="29"/>
      <c r="I19" s="12">
        <f t="shared" si="0"/>
        <v>0</v>
      </c>
    </row>
    <row r="20" s="22" customFormat="1" spans="1:9">
      <c r="A20" s="29"/>
      <c r="B20" s="29"/>
      <c r="C20" s="29"/>
      <c r="D20" s="12"/>
      <c r="E20" s="29"/>
      <c r="F20" s="12"/>
      <c r="G20" s="29"/>
      <c r="H20" s="29"/>
      <c r="I20" s="12">
        <f t="shared" si="0"/>
        <v>0</v>
      </c>
    </row>
    <row r="21" s="22" customFormat="1" spans="1:9">
      <c r="A21" s="29"/>
      <c r="B21" s="29"/>
      <c r="C21" s="29"/>
      <c r="D21" s="12"/>
      <c r="E21" s="29"/>
      <c r="F21" s="12"/>
      <c r="G21" s="29"/>
      <c r="H21" s="29"/>
      <c r="I21" s="12">
        <f t="shared" si="0"/>
        <v>0</v>
      </c>
    </row>
    <row r="22" s="22" customFormat="1" spans="1:9">
      <c r="A22" s="29"/>
      <c r="B22" s="29"/>
      <c r="C22" s="29"/>
      <c r="D22" s="12"/>
      <c r="E22" s="29"/>
      <c r="F22" s="12"/>
      <c r="G22" s="29"/>
      <c r="H22" s="29"/>
      <c r="I22" s="12">
        <f t="shared" si="0"/>
        <v>0</v>
      </c>
    </row>
    <row r="23" s="22" customFormat="1" spans="1:9">
      <c r="A23" s="29"/>
      <c r="B23" s="29"/>
      <c r="C23" s="29"/>
      <c r="D23" s="12"/>
      <c r="E23" s="29"/>
      <c r="F23" s="12"/>
      <c r="G23" s="29"/>
      <c r="H23" s="29"/>
      <c r="I23" s="12">
        <f t="shared" si="0"/>
        <v>0</v>
      </c>
    </row>
    <row r="24" s="22" customFormat="1" spans="1:9">
      <c r="A24" s="29"/>
      <c r="B24" s="29"/>
      <c r="C24" s="29"/>
      <c r="D24" s="12"/>
      <c r="E24" s="29"/>
      <c r="F24" s="12"/>
      <c r="G24" s="29"/>
      <c r="H24" s="29"/>
      <c r="I24" s="12">
        <f t="shared" si="0"/>
        <v>0</v>
      </c>
    </row>
  </sheetData>
  <sheetCalcPr fullCalcOnLoad="1"/>
  <sheetProtection password="DAC4" sheet="1"/>
  <mergeCells count="8">
    <mergeCell ref="A1:A2"/>
    <mergeCell ref="B1:B2"/>
    <mergeCell ref="C1:C2"/>
    <mergeCell ref="D1:D2"/>
    <mergeCell ref="E1:E2"/>
    <mergeCell ref="F1:F2"/>
    <mergeCell ref="G1:G2"/>
    <mergeCell ref="H1:H2"/>
  </mergeCells>
  <conditionalFormatting sqref="I4:I24">
    <cfRule type="cellIs" dxfId="0" priority="1" operator="equal">
      <formula>0</formula>
    </cfRule>
  </conditionalFormatting>
  <pageMargins left="0.7" right="0.7" top="0.75" bottom="0.75" header="0.3" footer="0.3"/>
  <pageSetup paperSize="1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zoomScale="120" zoomScaleNormal="120" zoomScaleSheetLayoutView="60" workbookViewId="0">
      <pane ySplit="3" topLeftCell="BM4" activePane="bottomLeft" state="frozen"/>
      <selection/>
      <selection pane="bottomLeft" activeCell="D12" sqref="D12"/>
    </sheetView>
  </sheetViews>
  <sheetFormatPr defaultColWidth="9.14285714285714" defaultRowHeight="12.75"/>
  <cols>
    <col min="1" max="1" width="10.8571428571429" style="1" customWidth="1"/>
    <col min="2" max="2" width="20" style="1" customWidth="1"/>
    <col min="3" max="3" width="6.42857142857143" style="1" customWidth="1"/>
    <col min="4" max="4" width="13" style="1" customWidth="1"/>
    <col min="5" max="5" width="6.42857142857143" style="1" customWidth="1"/>
    <col min="6" max="6" width="16.1428571428571" style="1" customWidth="1"/>
    <col min="7" max="7" width="6.71428571428571" style="1" customWidth="1"/>
    <col min="8" max="8" width="8.85714285714286" style="1" customWidth="1"/>
    <col min="9" max="9" width="11.2857142857143" style="1" customWidth="1"/>
    <col min="10" max="16384" width="9.14285714285714" style="1"/>
  </cols>
  <sheetData>
    <row r="1" s="20" customFormat="1" ht="15.75" spans="1:9">
      <c r="A1" s="23" t="s">
        <v>0</v>
      </c>
      <c r="B1" s="23" t="s">
        <v>18</v>
      </c>
      <c r="C1" s="24" t="s">
        <v>19</v>
      </c>
      <c r="D1" s="24" t="s">
        <v>20</v>
      </c>
      <c r="E1" s="24" t="s">
        <v>4</v>
      </c>
      <c r="F1" s="23" t="s">
        <v>5</v>
      </c>
      <c r="G1" s="23" t="s">
        <v>6</v>
      </c>
      <c r="H1" s="23" t="s">
        <v>21</v>
      </c>
      <c r="I1" s="31" t="s">
        <v>8</v>
      </c>
    </row>
    <row r="2" s="20" customFormat="1" ht="18.75" customHeight="1" spans="1:9">
      <c r="A2" s="23"/>
      <c r="B2" s="23"/>
      <c r="C2" s="24"/>
      <c r="D2" s="24"/>
      <c r="E2" s="24"/>
      <c r="F2" s="23"/>
      <c r="G2" s="23"/>
      <c r="H2" s="23"/>
      <c r="I2" s="32" t="s">
        <v>9</v>
      </c>
    </row>
    <row r="3" s="21" customFormat="1" ht="25.5" spans="1:9">
      <c r="A3" s="25" t="s">
        <v>10</v>
      </c>
      <c r="B3" s="25" t="s">
        <v>11</v>
      </c>
      <c r="C3" s="26" t="s">
        <v>22</v>
      </c>
      <c r="D3" s="27" t="s">
        <v>23</v>
      </c>
      <c r="E3" s="26" t="s">
        <v>24</v>
      </c>
      <c r="F3" s="28" t="s">
        <v>25</v>
      </c>
      <c r="G3" s="25" t="s">
        <v>26</v>
      </c>
      <c r="H3" s="26" t="s">
        <v>27</v>
      </c>
      <c r="I3" s="33">
        <f>SUM(I4:I25)</f>
        <v>0</v>
      </c>
    </row>
    <row r="4" s="22" customFormat="1" spans="1:9">
      <c r="A4" s="29"/>
      <c r="B4" s="29"/>
      <c r="C4" s="29"/>
      <c r="D4" s="30" t="str">
        <f ca="1">IF(C4="","",VLOOKUP(C4,'العملاء Customers'!A:B,2,0))</f>
        <v/>
      </c>
      <c r="E4" s="29"/>
      <c r="F4" s="30" t="str">
        <f ca="1">IF(E4="","",VLOOKUP(E4,المخزنInventory!A:B,2,0))</f>
        <v/>
      </c>
      <c r="G4" s="29"/>
      <c r="H4" s="29"/>
      <c r="I4" s="12">
        <f t="shared" ref="I4:I24" si="0">G4*H4</f>
        <v>0</v>
      </c>
    </row>
    <row r="5" s="22" customFormat="1" spans="1:9">
      <c r="A5" s="29"/>
      <c r="B5" s="29"/>
      <c r="C5" s="29"/>
      <c r="D5" s="30" t="str">
        <f ca="1">IF(C5="","",VLOOKUP(C5,'العملاء Customers'!A:B,2,0))</f>
        <v/>
      </c>
      <c r="E5" s="29"/>
      <c r="F5" s="30" t="str">
        <f ca="1">IF(E5="","",VLOOKUP(E5,المخزنInventory!A:B,2,0))</f>
        <v/>
      </c>
      <c r="G5" s="29"/>
      <c r="H5" s="29"/>
      <c r="I5" s="12">
        <f t="shared" si="0"/>
        <v>0</v>
      </c>
    </row>
    <row r="6" s="22" customFormat="1" spans="1:9">
      <c r="A6" s="29"/>
      <c r="B6" s="29"/>
      <c r="C6" s="29"/>
      <c r="D6" s="30" t="str">
        <f ca="1">IF(C6="","",VLOOKUP(C6,'العملاء Customers'!A:B,2,0))</f>
        <v/>
      </c>
      <c r="E6" s="29"/>
      <c r="F6" s="30" t="str">
        <f ca="1">IF(E6="","",VLOOKUP(E6,المخزنInventory!A:B,2,0))</f>
        <v/>
      </c>
      <c r="G6" s="29"/>
      <c r="H6" s="29"/>
      <c r="I6" s="12">
        <f t="shared" si="0"/>
        <v>0</v>
      </c>
    </row>
    <row r="7" s="22" customFormat="1" ht="13.5" customHeight="1" spans="1:9">
      <c r="A7" s="29"/>
      <c r="B7" s="29"/>
      <c r="C7" s="29"/>
      <c r="D7" s="12" t="str">
        <f ca="1">IF(C7="","",VLOOKUP(C7,'العملاء Customers'!A:B,2,0))</f>
        <v/>
      </c>
      <c r="E7" s="29"/>
      <c r="F7" s="12" t="str">
        <f ca="1">IF(E7="","",VLOOKUP(E7,المخزنInventory!A:B,2,0))</f>
        <v/>
      </c>
      <c r="G7" s="29"/>
      <c r="H7" s="29"/>
      <c r="I7" s="12">
        <f t="shared" si="0"/>
        <v>0</v>
      </c>
    </row>
    <row r="8" s="22" customFormat="1" spans="1:9">
      <c r="A8" s="29"/>
      <c r="B8" s="29"/>
      <c r="C8" s="29"/>
      <c r="D8" s="12" t="str">
        <f ca="1">IF(C8="","",VLOOKUP(C8,'العملاء Customers'!A:B,2,0))</f>
        <v/>
      </c>
      <c r="E8" s="29"/>
      <c r="F8" s="12" t="str">
        <f ca="1">IF(E8="","",VLOOKUP(E8,المخزنInventory!A:B,2,0))</f>
        <v/>
      </c>
      <c r="G8" s="29"/>
      <c r="H8" s="29"/>
      <c r="I8" s="12">
        <f t="shared" si="0"/>
        <v>0</v>
      </c>
    </row>
    <row r="9" s="22" customFormat="1" spans="1:9">
      <c r="A9" s="29"/>
      <c r="B9" s="29"/>
      <c r="C9" s="29"/>
      <c r="D9" s="12" t="str">
        <f ca="1">IF(C9="","",VLOOKUP(C9,'العملاء Customers'!A:B,2,0))</f>
        <v/>
      </c>
      <c r="E9" s="29"/>
      <c r="F9" s="12" t="str">
        <f ca="1">IF(E9="","",VLOOKUP(E9,المخزنInventory!A:B,2,0))</f>
        <v/>
      </c>
      <c r="G9" s="29"/>
      <c r="H9" s="29"/>
      <c r="I9" s="12">
        <f t="shared" si="0"/>
        <v>0</v>
      </c>
    </row>
    <row r="10" s="22" customFormat="1" spans="1:9">
      <c r="A10" s="29"/>
      <c r="B10" s="29"/>
      <c r="C10" s="29"/>
      <c r="D10" s="12" t="str">
        <f ca="1">IF(C10="","",VLOOKUP(C10,'العملاء Customers'!A:B,2,0))</f>
        <v/>
      </c>
      <c r="E10" s="29"/>
      <c r="F10" s="12" t="str">
        <f ca="1">IF(E10="","",VLOOKUP(E10,المخزنInventory!A:B,2,0))</f>
        <v/>
      </c>
      <c r="G10" s="29"/>
      <c r="H10" s="29"/>
      <c r="I10" s="12">
        <f t="shared" si="0"/>
        <v>0</v>
      </c>
    </row>
    <row r="11" s="22" customFormat="1" spans="1:9">
      <c r="A11" s="29"/>
      <c r="B11" s="29"/>
      <c r="C11" s="29"/>
      <c r="D11" s="12" t="str">
        <f ca="1">IF(C11="","",VLOOKUP(C11,'العملاء Customers'!A:B,2,0))</f>
        <v/>
      </c>
      <c r="E11" s="29"/>
      <c r="F11" s="12" t="str">
        <f ca="1">IF(E11="","",VLOOKUP(E11,المخزنInventory!A:B,2,0))</f>
        <v/>
      </c>
      <c r="G11" s="29"/>
      <c r="H11" s="29"/>
      <c r="I11" s="12">
        <f t="shared" si="0"/>
        <v>0</v>
      </c>
    </row>
    <row r="12" s="22" customFormat="1" spans="1:9">
      <c r="A12" s="29"/>
      <c r="B12" s="29"/>
      <c r="C12" s="29"/>
      <c r="D12" s="12" t="str">
        <f ca="1">IF(C12="","",VLOOKUP(C12,'العملاء Customers'!A:B,2,0))</f>
        <v/>
      </c>
      <c r="E12" s="29"/>
      <c r="F12" s="12" t="str">
        <f ca="1">IF(E12="","",VLOOKUP(E12,المخزنInventory!A:B,2,0))</f>
        <v/>
      </c>
      <c r="G12" s="29"/>
      <c r="H12" s="29"/>
      <c r="I12" s="12">
        <f t="shared" si="0"/>
        <v>0</v>
      </c>
    </row>
    <row r="13" s="22" customFormat="1" spans="1:9">
      <c r="A13" s="29"/>
      <c r="B13" s="29"/>
      <c r="C13" s="29"/>
      <c r="D13" s="12" t="str">
        <f ca="1">IF(C13="","",VLOOKUP(C13,'العملاء Customers'!A:B,2,0))</f>
        <v/>
      </c>
      <c r="E13" s="29"/>
      <c r="F13" s="12" t="str">
        <f ca="1">IF(E13="","",VLOOKUP(E13,المخزنInventory!A:B,2,0))</f>
        <v/>
      </c>
      <c r="G13" s="29"/>
      <c r="H13" s="29"/>
      <c r="I13" s="12">
        <f t="shared" si="0"/>
        <v>0</v>
      </c>
    </row>
    <row r="14" s="22" customFormat="1" spans="1:9">
      <c r="A14" s="29"/>
      <c r="B14" s="29"/>
      <c r="C14" s="29"/>
      <c r="D14" s="12" t="str">
        <f ca="1">IF(C14="","",VLOOKUP(C14,'العملاء Customers'!A:B,2,0))</f>
        <v/>
      </c>
      <c r="E14" s="29"/>
      <c r="F14" s="12" t="str">
        <f ca="1">IF(E14="","",VLOOKUP(E14,المخزنInventory!A:B,2,0))</f>
        <v/>
      </c>
      <c r="G14" s="29"/>
      <c r="H14" s="29"/>
      <c r="I14" s="12">
        <f t="shared" si="0"/>
        <v>0</v>
      </c>
    </row>
    <row r="15" s="22" customFormat="1" spans="1:9">
      <c r="A15" s="29"/>
      <c r="B15" s="29"/>
      <c r="C15" s="29"/>
      <c r="D15" s="12" t="str">
        <f ca="1">IF(C15="","",VLOOKUP(C15,'العملاء Customers'!A:B,2,0))</f>
        <v/>
      </c>
      <c r="E15" s="29"/>
      <c r="F15" s="12" t="str">
        <f ca="1">IF(E15="","",VLOOKUP(E15,المخزنInventory!A:B,2,0))</f>
        <v/>
      </c>
      <c r="G15" s="29"/>
      <c r="H15" s="29"/>
      <c r="I15" s="12">
        <f t="shared" si="0"/>
        <v>0</v>
      </c>
    </row>
    <row r="16" s="22" customFormat="1" spans="1:9">
      <c r="A16" s="29"/>
      <c r="B16" s="29"/>
      <c r="C16" s="29"/>
      <c r="D16" s="12" t="str">
        <f ca="1">IF(C16="","",VLOOKUP(C16,'العملاء Customers'!A:B,2,0))</f>
        <v/>
      </c>
      <c r="E16" s="29"/>
      <c r="F16" s="12" t="str">
        <f ca="1">IF(E16="","",VLOOKUP(E16,المخزنInventory!A:B,2,0))</f>
        <v/>
      </c>
      <c r="G16" s="29"/>
      <c r="H16" s="29"/>
      <c r="I16" s="12">
        <f t="shared" si="0"/>
        <v>0</v>
      </c>
    </row>
    <row r="17" s="22" customFormat="1" spans="1:9">
      <c r="A17" s="29"/>
      <c r="B17" s="29"/>
      <c r="C17" s="29"/>
      <c r="D17" s="12" t="str">
        <f ca="1">IF(C17="","",VLOOKUP(C17,'العملاء Customers'!A:B,2,0))</f>
        <v/>
      </c>
      <c r="E17" s="29"/>
      <c r="F17" s="12" t="str">
        <f ca="1">IF(E17="","",VLOOKUP(E17,المخزنInventory!A:B,2,0))</f>
        <v/>
      </c>
      <c r="G17" s="29"/>
      <c r="H17" s="29"/>
      <c r="I17" s="12">
        <f t="shared" si="0"/>
        <v>0</v>
      </c>
    </row>
    <row r="18" s="22" customFormat="1" spans="1:9">
      <c r="A18" s="29"/>
      <c r="B18" s="29"/>
      <c r="C18" s="29"/>
      <c r="D18" s="12" t="str">
        <f ca="1">IF(C18="","",VLOOKUP(C18,'العملاء Customers'!A:B,2,0))</f>
        <v/>
      </c>
      <c r="E18" s="29"/>
      <c r="F18" s="12" t="str">
        <f ca="1">IF(E18="","",VLOOKUP(E18,المخزنInventory!A:B,2,0))</f>
        <v/>
      </c>
      <c r="G18" s="29"/>
      <c r="H18" s="29"/>
      <c r="I18" s="12">
        <f t="shared" si="0"/>
        <v>0</v>
      </c>
    </row>
    <row r="19" s="22" customFormat="1" spans="1:9">
      <c r="A19" s="29"/>
      <c r="B19" s="29"/>
      <c r="C19" s="29"/>
      <c r="D19" s="12" t="str">
        <f ca="1">IF(C19="","",VLOOKUP(C19,'العملاء Customers'!A:B,2,0))</f>
        <v/>
      </c>
      <c r="E19" s="29"/>
      <c r="F19" s="12" t="str">
        <f ca="1">IF(E19="","",VLOOKUP(E19,المخزنInventory!A:B,2,0))</f>
        <v/>
      </c>
      <c r="G19" s="29"/>
      <c r="H19" s="29"/>
      <c r="I19" s="12">
        <f t="shared" si="0"/>
        <v>0</v>
      </c>
    </row>
    <row r="20" s="22" customFormat="1" spans="1:9">
      <c r="A20" s="29"/>
      <c r="B20" s="29"/>
      <c r="C20" s="29"/>
      <c r="D20" s="12" t="str">
        <f ca="1">IF(C20="","",VLOOKUP(C20,'العملاء Customers'!A:B,2,0))</f>
        <v/>
      </c>
      <c r="E20" s="29"/>
      <c r="F20" s="12" t="str">
        <f ca="1">IF(E20="","",VLOOKUP(E20,المخزنInventory!A:B,2,0))</f>
        <v/>
      </c>
      <c r="G20" s="29"/>
      <c r="H20" s="29"/>
      <c r="I20" s="12">
        <f t="shared" si="0"/>
        <v>0</v>
      </c>
    </row>
    <row r="21" s="22" customFormat="1" spans="1:9">
      <c r="A21" s="29"/>
      <c r="B21" s="29"/>
      <c r="C21" s="29"/>
      <c r="D21" s="12" t="str">
        <f ca="1">IF(C21="","",VLOOKUP(C21,'العملاء Customers'!A:B,2,0))</f>
        <v/>
      </c>
      <c r="E21" s="29"/>
      <c r="F21" s="12" t="str">
        <f ca="1">IF(E21="","",VLOOKUP(E21,المخزنInventory!A:B,2,0))</f>
        <v/>
      </c>
      <c r="G21" s="29"/>
      <c r="H21" s="29"/>
      <c r="I21" s="12">
        <f t="shared" si="0"/>
        <v>0</v>
      </c>
    </row>
    <row r="22" s="22" customFormat="1" spans="1:9">
      <c r="A22" s="29"/>
      <c r="B22" s="29"/>
      <c r="C22" s="29"/>
      <c r="D22" s="12" t="str">
        <f ca="1">IF(C22="","",VLOOKUP(C22,'العملاء Customers'!A:B,2,0))</f>
        <v/>
      </c>
      <c r="E22" s="29"/>
      <c r="F22" s="12" t="str">
        <f ca="1">IF(E22="","",VLOOKUP(E22,المخزنInventory!A:B,2,0))</f>
        <v/>
      </c>
      <c r="G22" s="29"/>
      <c r="H22" s="29"/>
      <c r="I22" s="12">
        <f t="shared" si="0"/>
        <v>0</v>
      </c>
    </row>
    <row r="23" s="22" customFormat="1" spans="1:9">
      <c r="A23" s="29"/>
      <c r="B23" s="29"/>
      <c r="C23" s="29"/>
      <c r="D23" s="12" t="str">
        <f ca="1">IF(C23="","",VLOOKUP(C23,'العملاء Customers'!A:B,2,0))</f>
        <v/>
      </c>
      <c r="E23" s="29"/>
      <c r="F23" s="12" t="str">
        <f ca="1">IF(E23="","",VLOOKUP(E23,المخزنInventory!A:B,2,0))</f>
        <v/>
      </c>
      <c r="G23" s="29"/>
      <c r="H23" s="29"/>
      <c r="I23" s="12">
        <f t="shared" si="0"/>
        <v>0</v>
      </c>
    </row>
    <row r="24" s="22" customFormat="1" spans="1:9">
      <c r="A24" s="29"/>
      <c r="B24" s="29"/>
      <c r="C24" s="29"/>
      <c r="D24" s="12" t="str">
        <f ca="1">IF(C24="","",VLOOKUP(C24,'العملاء Customers'!A:B,2,0))</f>
        <v/>
      </c>
      <c r="E24" s="29"/>
      <c r="F24" s="12" t="str">
        <f ca="1">IF(E24="","",VLOOKUP(E24,المخزنInventory!A:B,2,0))</f>
        <v/>
      </c>
      <c r="G24" s="29"/>
      <c r="H24" s="29"/>
      <c r="I24" s="12">
        <f t="shared" si="0"/>
        <v>0</v>
      </c>
    </row>
    <row r="25" spans="4:4">
      <c r="D25" s="5" t="str">
        <f ca="1">IF(C25="","",VLOOKUP(C25,'العملاء Customers'!A:B,2,0))</f>
        <v/>
      </c>
    </row>
    <row r="26" spans="4:4">
      <c r="D26" s="5" t="str">
        <f ca="1">IF(C26="","",VLOOKUP(C26,'العملاء Customers'!A:B,2,0))</f>
        <v/>
      </c>
    </row>
    <row r="27" spans="4:4">
      <c r="D27" s="5" t="str">
        <f ca="1">IF(C27="","",VLOOKUP(C27,'العملاء Customers'!A:B,2,0))</f>
        <v/>
      </c>
    </row>
    <row r="28" spans="4:4">
      <c r="D28" s="5"/>
    </row>
    <row r="29" spans="4:4">
      <c r="D29" s="5" t="str">
        <f ca="1">IF(C29="","",VLOOKUP(C29,'العملاء Customers'!A:B,2,0))</f>
        <v/>
      </c>
    </row>
    <row r="30" spans="4:4">
      <c r="D30" s="5"/>
    </row>
  </sheetData>
  <sheetCalcPr fullCalcOnLoad="1"/>
  <sheetProtection password="DAC4" sheet="1"/>
  <mergeCells count="8">
    <mergeCell ref="A1:A2"/>
    <mergeCell ref="B1:B2"/>
    <mergeCell ref="C1:C2"/>
    <mergeCell ref="D1:D2"/>
    <mergeCell ref="E1:E2"/>
    <mergeCell ref="F1:F2"/>
    <mergeCell ref="G1:G2"/>
    <mergeCell ref="H1:H2"/>
  </mergeCells>
  <conditionalFormatting sqref="I4:I24">
    <cfRule type="cellIs" dxfId="0" priority="1" operator="equal">
      <formula>0</formula>
    </cfRule>
  </conditionalFormatting>
  <pageMargins left="0.7" right="0.7" top="0.75" bottom="0.75" header="0.3" footer="0.3"/>
  <pageSetup paperSize="1" orientation="portrait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zoomScale="120" zoomScaleNormal="120" zoomScaleSheetLayoutView="60" workbookViewId="0">
      <selection activeCell="C7" sqref="C7"/>
    </sheetView>
  </sheetViews>
  <sheetFormatPr defaultColWidth="9.14285714285714" defaultRowHeight="12.75"/>
  <cols>
    <col min="1" max="1" width="12.5714285714286" style="1" customWidth="1"/>
    <col min="2" max="2" width="17" style="1" customWidth="1"/>
    <col min="3" max="4" width="6.14285714285714" style="1" customWidth="1"/>
    <col min="5" max="5" width="9.71428571428571" style="1" customWidth="1"/>
    <col min="6" max="7" width="9.14285714285714" style="1"/>
    <col min="8" max="9" width="9.14285714285714" style="1" hidden="1" customWidth="1"/>
    <col min="10" max="16384" width="9.14285714285714" style="1"/>
  </cols>
  <sheetData>
    <row r="1" ht="24.75" customHeight="1" spans="1:11">
      <c r="A1" s="13" t="s">
        <v>28</v>
      </c>
      <c r="B1" s="14" t="s">
        <v>29</v>
      </c>
      <c r="C1" s="6" t="s">
        <v>30</v>
      </c>
      <c r="D1" s="6"/>
      <c r="E1" s="7" t="s">
        <v>31</v>
      </c>
      <c r="F1" s="7"/>
      <c r="G1" s="15" t="s">
        <v>32</v>
      </c>
      <c r="H1" s="15"/>
      <c r="I1" s="15"/>
      <c r="J1" s="15" t="s">
        <v>33</v>
      </c>
      <c r="K1" s="15" t="s">
        <v>34</v>
      </c>
    </row>
    <row r="2" ht="32.25" customHeight="1" spans="1:11">
      <c r="A2" s="13"/>
      <c r="B2" s="16"/>
      <c r="C2" s="7" t="s">
        <v>35</v>
      </c>
      <c r="D2" s="7" t="s">
        <v>8</v>
      </c>
      <c r="E2" s="7"/>
      <c r="F2" s="7"/>
      <c r="G2" s="15"/>
      <c r="H2" s="15" t="s">
        <v>36</v>
      </c>
      <c r="I2" s="15" t="s">
        <v>37</v>
      </c>
      <c r="J2" s="15"/>
      <c r="K2" s="15"/>
    </row>
    <row r="3" ht="26.25" customHeight="1" spans="1:11">
      <c r="A3" s="13"/>
      <c r="B3" s="17"/>
      <c r="C3" s="18" t="s">
        <v>26</v>
      </c>
      <c r="D3" s="18" t="s">
        <v>38</v>
      </c>
      <c r="E3" s="18" t="s">
        <v>39</v>
      </c>
      <c r="F3" s="18" t="s">
        <v>40</v>
      </c>
      <c r="G3" s="15"/>
      <c r="H3" s="15"/>
      <c r="I3" s="15"/>
      <c r="J3" s="15"/>
      <c r="K3" s="19"/>
    </row>
    <row r="4" spans="1:11">
      <c r="A4" s="4"/>
      <c r="B4" s="4"/>
      <c r="C4" s="4"/>
      <c r="D4" s="4"/>
      <c r="E4" s="12">
        <f ca="1">SUMIF(المشترياتPurchase!E:E,A4,المشترياتPurchase!G:G)</f>
        <v>0</v>
      </c>
      <c r="F4" s="12">
        <f ca="1">SUMIF('المبيعاتSales '!E:E,A4,'المبيعاتSales '!G:G)</f>
        <v>0</v>
      </c>
      <c r="G4" s="12">
        <f ca="1">C4+E4-F4</f>
        <v>0</v>
      </c>
      <c r="H4" s="12">
        <f ca="1">SUMIF(المشترياتPurchase!E:E,A4,المشترياتPurchase!I:I)+D4</f>
        <v>0</v>
      </c>
      <c r="I4" s="12">
        <f ca="1">SUMIF(المشترياتPurchase!E:E,A4,المشترياتPurchase!G:G)+C4</f>
        <v>0</v>
      </c>
      <c r="J4" s="5" t="str">
        <f ca="1">IF(G4&lt;&gt;0,H4/I4,"")</f>
        <v/>
      </c>
      <c r="K4" s="5" t="str">
        <f ca="1">IF(J4="","",G4*J4)</f>
        <v/>
      </c>
    </row>
    <row r="5" spans="1:11">
      <c r="A5" s="4"/>
      <c r="B5" s="4"/>
      <c r="C5" s="4"/>
      <c r="D5" s="4"/>
      <c r="E5" s="12">
        <f ca="1">SUMIF(المشترياتPurchase!E:E,A5,المشترياتPurchase!G:G)</f>
        <v>0</v>
      </c>
      <c r="F5" s="12">
        <f ca="1">SUMIF('المبيعاتSales '!E:E,A5,'المبيعاتSales '!G:G)</f>
        <v>0</v>
      </c>
      <c r="G5" s="12">
        <f ca="1" t="shared" ref="G5:G24" si="0">C5+E5-F5</f>
        <v>0</v>
      </c>
      <c r="H5" s="12">
        <f ca="1">SUMIF(المشترياتPurchase!E:E,A5,المشترياتPurchase!I:I)+D5</f>
        <v>0</v>
      </c>
      <c r="I5" s="12">
        <f ca="1">SUMIF(المشترياتPurchase!E:E,A5,المشترياتPurchase!G:G)+C5</f>
        <v>0</v>
      </c>
      <c r="J5" s="5" t="str">
        <f ca="1" t="shared" ref="J5:J24" si="1">IF(G5&lt;&gt;0,H5/I5,"")</f>
        <v/>
      </c>
      <c r="K5" s="5" t="str">
        <f ca="1" t="shared" ref="K5:K24" si="2">IF(J5="","",G5*J5)</f>
        <v/>
      </c>
    </row>
    <row r="6" spans="1:11">
      <c r="A6" s="4"/>
      <c r="B6" s="4"/>
      <c r="C6" s="4"/>
      <c r="D6" s="4"/>
      <c r="E6" s="12">
        <f ca="1">SUMIF(المشترياتPurchase!E:E,A6,المشترياتPurchase!G:G)</f>
        <v>0</v>
      </c>
      <c r="F6" s="12">
        <f ca="1">SUMIF('المبيعاتSales '!E:E,A6,'المبيعاتSales '!G:G)</f>
        <v>0</v>
      </c>
      <c r="G6" s="12">
        <f ca="1" t="shared" si="0"/>
        <v>0</v>
      </c>
      <c r="H6" s="12">
        <f ca="1">SUMIF(المشترياتPurchase!E:E,A6,المشترياتPurchase!I:I)+D6</f>
        <v>0</v>
      </c>
      <c r="I6" s="12">
        <f ca="1">SUMIF(المشترياتPurchase!E:E,A6,المشترياتPurchase!G:G)+C6</f>
        <v>0</v>
      </c>
      <c r="J6" s="5" t="str">
        <f ca="1" t="shared" si="1"/>
        <v/>
      </c>
      <c r="K6" s="5" t="str">
        <f ca="1" t="shared" si="2"/>
        <v/>
      </c>
    </row>
    <row r="7" spans="1:11">
      <c r="A7" s="4"/>
      <c r="B7" s="4"/>
      <c r="C7" s="4"/>
      <c r="D7" s="4"/>
      <c r="E7" s="12">
        <f ca="1">SUMIF(المشترياتPurchase!E:E,A7,المشترياتPurchase!G:G)</f>
        <v>0</v>
      </c>
      <c r="F7" s="12">
        <f ca="1">SUMIF('المبيعاتSales '!E:E,A7,'المبيعاتSales '!G:G)</f>
        <v>0</v>
      </c>
      <c r="G7" s="12">
        <f ca="1" t="shared" si="0"/>
        <v>0</v>
      </c>
      <c r="H7" s="12">
        <f ca="1">SUMIF(المشترياتPurchase!E:E,A7,المشترياتPurchase!I:I)+D7</f>
        <v>0</v>
      </c>
      <c r="I7" s="12">
        <f ca="1">SUMIF(المشترياتPurchase!E:E,A7,المشترياتPurchase!G:G)+C7</f>
        <v>0</v>
      </c>
      <c r="J7" s="5" t="str">
        <f ca="1" t="shared" si="1"/>
        <v/>
      </c>
      <c r="K7" s="5" t="str">
        <f ca="1" t="shared" si="2"/>
        <v/>
      </c>
    </row>
    <row r="8" spans="1:11">
      <c r="A8" s="4"/>
      <c r="B8" s="4"/>
      <c r="C8" s="4"/>
      <c r="D8" s="4"/>
      <c r="E8" s="12">
        <f ca="1">SUMIF(المشترياتPurchase!E:E,A8,المشترياتPurchase!G:G)</f>
        <v>0</v>
      </c>
      <c r="F8" s="12">
        <f ca="1">SUMIF('المبيعاتSales '!E:E,A8,'المبيعاتSales '!G:G)</f>
        <v>0</v>
      </c>
      <c r="G8" s="12">
        <f ca="1" t="shared" si="0"/>
        <v>0</v>
      </c>
      <c r="H8" s="12">
        <f ca="1">SUMIF(المشترياتPurchase!E:E,A8,المشترياتPurchase!I:I)+D8</f>
        <v>0</v>
      </c>
      <c r="I8" s="12">
        <f ca="1">SUMIF(المشترياتPurchase!E:E,A8,المشترياتPurchase!G:G)+C8</f>
        <v>0</v>
      </c>
      <c r="J8" s="5" t="str">
        <f ca="1" t="shared" si="1"/>
        <v/>
      </c>
      <c r="K8" s="5" t="str">
        <f ca="1" t="shared" si="2"/>
        <v/>
      </c>
    </row>
    <row r="9" spans="1:11">
      <c r="A9" s="4"/>
      <c r="B9" s="4"/>
      <c r="C9" s="4"/>
      <c r="D9" s="4"/>
      <c r="E9" s="12">
        <f ca="1">SUMIF(المشترياتPurchase!E:E,A9,المشترياتPurchase!G:G)</f>
        <v>0</v>
      </c>
      <c r="F9" s="12">
        <f ca="1">SUMIF('المبيعاتSales '!E:E,A9,'المبيعاتSales '!G:G)</f>
        <v>0</v>
      </c>
      <c r="G9" s="12">
        <f ca="1" t="shared" si="0"/>
        <v>0</v>
      </c>
      <c r="H9" s="12">
        <f ca="1">SUMIF(المشترياتPurchase!E:E,A9,المشترياتPurchase!I:I)+D9</f>
        <v>0</v>
      </c>
      <c r="I9" s="12">
        <f ca="1">SUMIF(المشترياتPurchase!E:E,A9,المشترياتPurchase!G:G)+C9</f>
        <v>0</v>
      </c>
      <c r="J9" s="5" t="str">
        <f ca="1" t="shared" si="1"/>
        <v/>
      </c>
      <c r="K9" s="5" t="str">
        <f ca="1" t="shared" si="2"/>
        <v/>
      </c>
    </row>
    <row r="10" spans="1:11">
      <c r="A10" s="4"/>
      <c r="B10" s="4"/>
      <c r="C10" s="4"/>
      <c r="D10" s="4"/>
      <c r="E10" s="12">
        <f ca="1">SUMIF(المشترياتPurchase!E:E,A10,المشترياتPurchase!G:G)</f>
        <v>0</v>
      </c>
      <c r="F10" s="12">
        <f ca="1">SUMIF('المبيعاتSales '!E:E,A10,'المبيعاتSales '!G:G)</f>
        <v>0</v>
      </c>
      <c r="G10" s="12">
        <f ca="1" t="shared" si="0"/>
        <v>0</v>
      </c>
      <c r="H10" s="12">
        <f ca="1">SUMIF(المشترياتPurchase!E:E,A10,المشترياتPurchase!I:I)+D10</f>
        <v>0</v>
      </c>
      <c r="I10" s="12">
        <f ca="1">SUMIF(المشترياتPurchase!E:E,A10,المشترياتPurchase!G:G)+C10</f>
        <v>0</v>
      </c>
      <c r="J10" s="5" t="str">
        <f ca="1" t="shared" si="1"/>
        <v/>
      </c>
      <c r="K10" s="5" t="str">
        <f ca="1" t="shared" si="2"/>
        <v/>
      </c>
    </row>
    <row r="11" spans="1:11">
      <c r="A11" s="4"/>
      <c r="B11" s="4"/>
      <c r="C11" s="4"/>
      <c r="D11" s="4"/>
      <c r="E11" s="12">
        <f ca="1">SUMIF(المشترياتPurchase!E:E,A11,المشترياتPurchase!G:G)</f>
        <v>0</v>
      </c>
      <c r="F11" s="12">
        <f ca="1">SUMIF('المبيعاتSales '!E:E,A11,'المبيعاتSales '!G:G)</f>
        <v>0</v>
      </c>
      <c r="G11" s="12">
        <f ca="1" t="shared" si="0"/>
        <v>0</v>
      </c>
      <c r="H11" s="12">
        <f ca="1">SUMIF(المشترياتPurchase!E:E,A11,المشترياتPurchase!I:I)+D11</f>
        <v>0</v>
      </c>
      <c r="I11" s="12">
        <f ca="1">SUMIF(المشترياتPurchase!E:E,A11,المشترياتPurchase!G:G)+C11</f>
        <v>0</v>
      </c>
      <c r="J11" s="5" t="str">
        <f ca="1" t="shared" si="1"/>
        <v/>
      </c>
      <c r="K11" s="5" t="str">
        <f ca="1" t="shared" si="2"/>
        <v/>
      </c>
    </row>
    <row r="12" spans="1:11">
      <c r="A12" s="4"/>
      <c r="B12" s="4"/>
      <c r="C12" s="4"/>
      <c r="D12" s="4"/>
      <c r="E12" s="12">
        <f ca="1">SUMIF(المشترياتPurchase!E:E,A12,المشترياتPurchase!G:G)</f>
        <v>0</v>
      </c>
      <c r="F12" s="12">
        <f ca="1">SUMIF('المبيعاتSales '!E:E,A12,'المبيعاتSales '!G:G)</f>
        <v>0</v>
      </c>
      <c r="G12" s="12">
        <f ca="1" t="shared" si="0"/>
        <v>0</v>
      </c>
      <c r="H12" s="12">
        <f ca="1">SUMIF(المشترياتPurchase!E:E,A12,المشترياتPurchase!I:I)+D12</f>
        <v>0</v>
      </c>
      <c r="I12" s="12">
        <f ca="1">SUMIF(المشترياتPurchase!E:E,A12,المشترياتPurchase!G:G)+C12</f>
        <v>0</v>
      </c>
      <c r="J12" s="5" t="str">
        <f ca="1" t="shared" si="1"/>
        <v/>
      </c>
      <c r="K12" s="5" t="str">
        <f ca="1" t="shared" si="2"/>
        <v/>
      </c>
    </row>
    <row r="13" spans="1:11">
      <c r="A13" s="4"/>
      <c r="B13" s="4"/>
      <c r="C13" s="4"/>
      <c r="D13" s="4"/>
      <c r="E13" s="12">
        <f ca="1">SUMIF(المشترياتPurchase!E:E,A13,المشترياتPurchase!G:G)</f>
        <v>0</v>
      </c>
      <c r="F13" s="12">
        <f ca="1">SUMIF('المبيعاتSales '!E:E,A13,'المبيعاتSales '!G:G)</f>
        <v>0</v>
      </c>
      <c r="G13" s="12">
        <f ca="1" t="shared" si="0"/>
        <v>0</v>
      </c>
      <c r="H13" s="12">
        <f ca="1">SUMIF(المشترياتPurchase!E:E,A13,المشترياتPurchase!I:I)+D13</f>
        <v>0</v>
      </c>
      <c r="I13" s="12">
        <f ca="1">SUMIF(المشترياتPurchase!E:E,A13,المشترياتPurchase!G:G)+C13</f>
        <v>0</v>
      </c>
      <c r="J13" s="5" t="str">
        <f ca="1" t="shared" si="1"/>
        <v/>
      </c>
      <c r="K13" s="5" t="str">
        <f ca="1" t="shared" si="2"/>
        <v/>
      </c>
    </row>
    <row r="14" spans="1:11">
      <c r="A14" s="4"/>
      <c r="B14" s="4"/>
      <c r="C14" s="4"/>
      <c r="D14" s="4"/>
      <c r="E14" s="12">
        <f ca="1">SUMIF(المشترياتPurchase!E:E,A14,المشترياتPurchase!G:G)</f>
        <v>0</v>
      </c>
      <c r="F14" s="12">
        <f ca="1">SUMIF('المبيعاتSales '!E:E,A14,'المبيعاتSales '!G:G)</f>
        <v>0</v>
      </c>
      <c r="G14" s="12">
        <f ca="1" t="shared" si="0"/>
        <v>0</v>
      </c>
      <c r="H14" s="12">
        <f ca="1">SUMIF(المشترياتPurchase!E:E,A14,المشترياتPurchase!I:I)+D14</f>
        <v>0</v>
      </c>
      <c r="I14" s="12">
        <f ca="1">SUMIF(المشترياتPurchase!E:E,A14,المشترياتPurchase!G:G)+C14</f>
        <v>0</v>
      </c>
      <c r="J14" s="5" t="str">
        <f ca="1" t="shared" si="1"/>
        <v/>
      </c>
      <c r="K14" s="5" t="str">
        <f ca="1" t="shared" si="2"/>
        <v/>
      </c>
    </row>
    <row r="15" spans="1:11">
      <c r="A15" s="4"/>
      <c r="B15" s="4"/>
      <c r="C15" s="4"/>
      <c r="D15" s="4"/>
      <c r="E15" s="12">
        <f ca="1">SUMIF(المشترياتPurchase!E:E,A15,المشترياتPurchase!G:G)</f>
        <v>0</v>
      </c>
      <c r="F15" s="12">
        <f ca="1">SUMIF('المبيعاتSales '!E:E,A15,'المبيعاتSales '!G:G)</f>
        <v>0</v>
      </c>
      <c r="G15" s="12">
        <f ca="1" t="shared" si="0"/>
        <v>0</v>
      </c>
      <c r="H15" s="12">
        <f ca="1">SUMIF(المشترياتPurchase!E:E,A15,المشترياتPurchase!I:I)+D15</f>
        <v>0</v>
      </c>
      <c r="I15" s="12">
        <f ca="1">SUMIF(المشترياتPurchase!E:E,A15,المشترياتPurchase!G:G)+C15</f>
        <v>0</v>
      </c>
      <c r="J15" s="5" t="str">
        <f ca="1" t="shared" si="1"/>
        <v/>
      </c>
      <c r="K15" s="5" t="str">
        <f ca="1" t="shared" si="2"/>
        <v/>
      </c>
    </row>
    <row r="16" spans="1:11">
      <c r="A16" s="4"/>
      <c r="B16" s="4"/>
      <c r="C16" s="4"/>
      <c r="D16" s="4"/>
      <c r="E16" s="12">
        <f ca="1">SUMIF(المشترياتPurchase!E:E,A16,المشترياتPurchase!G:G)</f>
        <v>0</v>
      </c>
      <c r="F16" s="12">
        <f ca="1">SUMIF('المبيعاتSales '!E:E,A16,'المبيعاتSales '!G:G)</f>
        <v>0</v>
      </c>
      <c r="G16" s="12">
        <f ca="1" t="shared" si="0"/>
        <v>0</v>
      </c>
      <c r="H16" s="12">
        <f ca="1">SUMIF(المشترياتPurchase!E:E,A16,المشترياتPurchase!I:I)+D16</f>
        <v>0</v>
      </c>
      <c r="I16" s="12">
        <f ca="1">SUMIF(المشترياتPurchase!E:E,A16,المشترياتPurchase!G:G)+C16</f>
        <v>0</v>
      </c>
      <c r="J16" s="5" t="str">
        <f ca="1" t="shared" si="1"/>
        <v/>
      </c>
      <c r="K16" s="5" t="str">
        <f ca="1" t="shared" si="2"/>
        <v/>
      </c>
    </row>
    <row r="17" spans="1:11">
      <c r="A17" s="4"/>
      <c r="B17" s="4"/>
      <c r="C17" s="4"/>
      <c r="D17" s="4"/>
      <c r="E17" s="12">
        <f ca="1">SUMIF(المشترياتPurchase!E:E,A17,المشترياتPurchase!G:G)</f>
        <v>0</v>
      </c>
      <c r="F17" s="12">
        <f ca="1">SUMIF('المبيعاتSales '!E:E,A17,'المبيعاتSales '!G:G)</f>
        <v>0</v>
      </c>
      <c r="G17" s="12">
        <f ca="1" t="shared" si="0"/>
        <v>0</v>
      </c>
      <c r="H17" s="12">
        <f ca="1">SUMIF(المشترياتPurchase!E:E,A17,المشترياتPurchase!I:I)+D17</f>
        <v>0</v>
      </c>
      <c r="I17" s="12">
        <f ca="1">SUMIF(المشترياتPurchase!E:E,A17,المشترياتPurchase!G:G)+C17</f>
        <v>0</v>
      </c>
      <c r="J17" s="5" t="str">
        <f ca="1" t="shared" si="1"/>
        <v/>
      </c>
      <c r="K17" s="5" t="str">
        <f ca="1" t="shared" si="2"/>
        <v/>
      </c>
    </row>
    <row r="18" spans="1:11">
      <c r="A18" s="4"/>
      <c r="B18" s="4"/>
      <c r="C18" s="4"/>
      <c r="D18" s="4"/>
      <c r="E18" s="12">
        <f ca="1">SUMIF(المشترياتPurchase!E:E,A18,المشترياتPurchase!G:G)</f>
        <v>0</v>
      </c>
      <c r="F18" s="12">
        <f ca="1">SUMIF('المبيعاتSales '!E:E,A18,'المبيعاتSales '!G:G)</f>
        <v>0</v>
      </c>
      <c r="G18" s="12">
        <f ca="1" t="shared" si="0"/>
        <v>0</v>
      </c>
      <c r="H18" s="12">
        <f ca="1">SUMIF(المشترياتPurchase!E:E,A18,المشترياتPurchase!I:I)+D18</f>
        <v>0</v>
      </c>
      <c r="I18" s="12">
        <f ca="1">SUMIF(المشترياتPurchase!E:E,A18,المشترياتPurchase!G:G)+C18</f>
        <v>0</v>
      </c>
      <c r="J18" s="5" t="str">
        <f ca="1" t="shared" si="1"/>
        <v/>
      </c>
      <c r="K18" s="5" t="str">
        <f ca="1" t="shared" si="2"/>
        <v/>
      </c>
    </row>
    <row r="19" spans="1:11">
      <c r="A19" s="4"/>
      <c r="B19" s="4"/>
      <c r="C19" s="4"/>
      <c r="D19" s="4"/>
      <c r="E19" s="12">
        <f ca="1">SUMIF(المشترياتPurchase!E:E,A19,المشترياتPurchase!G:G)</f>
        <v>0</v>
      </c>
      <c r="F19" s="12">
        <f ca="1">SUMIF('المبيعاتSales '!E:E,A19,'المبيعاتSales '!G:G)</f>
        <v>0</v>
      </c>
      <c r="G19" s="12">
        <f ca="1" t="shared" si="0"/>
        <v>0</v>
      </c>
      <c r="H19" s="12">
        <f ca="1">SUMIF(المشترياتPurchase!E:E,A19,المشترياتPurchase!I:I)+D19</f>
        <v>0</v>
      </c>
      <c r="I19" s="12">
        <f ca="1">SUMIF(المشترياتPurchase!E:E,A19,المشترياتPurchase!G:G)+C19</f>
        <v>0</v>
      </c>
      <c r="J19" s="5" t="str">
        <f ca="1" t="shared" si="1"/>
        <v/>
      </c>
      <c r="K19" s="5" t="str">
        <f ca="1" t="shared" si="2"/>
        <v/>
      </c>
    </row>
    <row r="20" spans="1:11">
      <c r="A20" s="4"/>
      <c r="B20" s="4"/>
      <c r="C20" s="4"/>
      <c r="D20" s="4"/>
      <c r="E20" s="12">
        <f ca="1">SUMIF(المشترياتPurchase!E:E,A20,المشترياتPurchase!G:G)</f>
        <v>0</v>
      </c>
      <c r="F20" s="12">
        <f ca="1">SUMIF('المبيعاتSales '!E:E,A20,'المبيعاتSales '!G:G)</f>
        <v>0</v>
      </c>
      <c r="G20" s="12">
        <f ca="1" t="shared" si="0"/>
        <v>0</v>
      </c>
      <c r="H20" s="12">
        <f ca="1">SUMIF(المشترياتPurchase!E:E,A20,المشترياتPurchase!I:I)+D20</f>
        <v>0</v>
      </c>
      <c r="I20" s="12">
        <f ca="1">SUMIF(المشترياتPurchase!E:E,A20,المشترياتPurchase!G:G)+C20</f>
        <v>0</v>
      </c>
      <c r="J20" s="5" t="str">
        <f ca="1" t="shared" si="1"/>
        <v/>
      </c>
      <c r="K20" s="5" t="str">
        <f ca="1" t="shared" si="2"/>
        <v/>
      </c>
    </row>
    <row r="21" spans="1:11">
      <c r="A21" s="4"/>
      <c r="B21" s="4"/>
      <c r="C21" s="4"/>
      <c r="D21" s="4"/>
      <c r="E21" s="12">
        <f ca="1">SUMIF(المشترياتPurchase!E:E,A21,المشترياتPurchase!G:G)</f>
        <v>0</v>
      </c>
      <c r="F21" s="12">
        <f ca="1">SUMIF('المبيعاتSales '!E:E,A21,'المبيعاتSales '!G:G)</f>
        <v>0</v>
      </c>
      <c r="G21" s="12">
        <f ca="1" t="shared" si="0"/>
        <v>0</v>
      </c>
      <c r="H21" s="12">
        <f ca="1">SUMIF(المشترياتPurchase!E:E,A21,المشترياتPurchase!I:I)+D21</f>
        <v>0</v>
      </c>
      <c r="I21" s="12">
        <f ca="1">SUMIF(المشترياتPurchase!E:E,A21,المشترياتPurchase!G:G)+C21</f>
        <v>0</v>
      </c>
      <c r="J21" s="5" t="str">
        <f ca="1" t="shared" si="1"/>
        <v/>
      </c>
      <c r="K21" s="5" t="str">
        <f ca="1" t="shared" si="2"/>
        <v/>
      </c>
    </row>
    <row r="22" spans="1:11">
      <c r="A22" s="4"/>
      <c r="B22" s="4"/>
      <c r="C22" s="4"/>
      <c r="D22" s="4"/>
      <c r="E22" s="12">
        <f ca="1">SUMIF(المشترياتPurchase!E:E,A22,المشترياتPurchase!G:G)</f>
        <v>0</v>
      </c>
      <c r="F22" s="12">
        <f ca="1">SUMIF('المبيعاتSales '!E:E,A22,'المبيعاتSales '!G:G)</f>
        <v>0</v>
      </c>
      <c r="G22" s="12">
        <f ca="1" t="shared" si="0"/>
        <v>0</v>
      </c>
      <c r="H22" s="12">
        <f ca="1">SUMIF(المشترياتPurchase!E:E,A22,المشترياتPurchase!I:I)+D22</f>
        <v>0</v>
      </c>
      <c r="I22" s="12">
        <f ca="1">SUMIF(المشترياتPurchase!E:E,A22,المشترياتPurchase!G:G)+C22</f>
        <v>0</v>
      </c>
      <c r="J22" s="5" t="str">
        <f ca="1" t="shared" si="1"/>
        <v/>
      </c>
      <c r="K22" s="5" t="str">
        <f ca="1" t="shared" si="2"/>
        <v/>
      </c>
    </row>
    <row r="23" spans="1:11">
      <c r="A23" s="4"/>
      <c r="B23" s="4"/>
      <c r="C23" s="4"/>
      <c r="D23" s="4"/>
      <c r="E23" s="12">
        <f ca="1">SUMIF(المشترياتPurchase!E:E,A23,المشترياتPurchase!G:G)</f>
        <v>0</v>
      </c>
      <c r="F23" s="12">
        <f ca="1">SUMIF('المبيعاتSales '!E:E,A23,'المبيعاتSales '!G:G)</f>
        <v>0</v>
      </c>
      <c r="G23" s="12">
        <f ca="1" t="shared" si="0"/>
        <v>0</v>
      </c>
      <c r="H23" s="12">
        <f ca="1">SUMIF(المشترياتPurchase!E:E,A23,المشترياتPurchase!I:I)+D23</f>
        <v>0</v>
      </c>
      <c r="I23" s="12">
        <f ca="1">SUMIF(المشترياتPurchase!E:E,A23,المشترياتPurchase!G:G)+C23</f>
        <v>0</v>
      </c>
      <c r="J23" s="5" t="str">
        <f ca="1" t="shared" si="1"/>
        <v/>
      </c>
      <c r="K23" s="5" t="str">
        <f ca="1" t="shared" si="2"/>
        <v/>
      </c>
    </row>
    <row r="24" spans="1:11">
      <c r="A24" s="4"/>
      <c r="B24" s="4"/>
      <c r="C24" s="4"/>
      <c r="D24" s="4"/>
      <c r="E24" s="12">
        <f ca="1">SUMIF(المشترياتPurchase!E:E,A24,المشترياتPurchase!G:G)</f>
        <v>0</v>
      </c>
      <c r="F24" s="12">
        <f ca="1">SUMIF('المبيعاتSales '!E:E,A24,'المبيعاتSales '!G:G)</f>
        <v>0</v>
      </c>
      <c r="G24" s="12">
        <f ca="1" t="shared" si="0"/>
        <v>0</v>
      </c>
      <c r="H24" s="12">
        <f ca="1">SUMIF(المشترياتPurchase!E:E,A24,المشترياتPurchase!I:I)+D24</f>
        <v>0</v>
      </c>
      <c r="I24" s="12">
        <f ca="1">SUMIF(المشترياتPurchase!E:E,A24,المشترياتPurchase!G:G)+C24</f>
        <v>0</v>
      </c>
      <c r="J24" s="5" t="str">
        <f ca="1" t="shared" si="1"/>
        <v/>
      </c>
      <c r="K24" s="5" t="str">
        <f ca="1" t="shared" si="2"/>
        <v/>
      </c>
    </row>
  </sheetData>
  <sheetCalcPr fullCalcOnLoad="1"/>
  <sheetProtection password="DAC4" sheet="1"/>
  <mergeCells count="7">
    <mergeCell ref="C1:D1"/>
    <mergeCell ref="A1:A3"/>
    <mergeCell ref="B1:B3"/>
    <mergeCell ref="G1:G3"/>
    <mergeCell ref="J1:J3"/>
    <mergeCell ref="K1:K2"/>
    <mergeCell ref="E1:F2"/>
  </mergeCells>
  <conditionalFormatting sqref="E4:K140">
    <cfRule type="cellIs" dxfId="0" priority="1" stopIfTrue="1" operator="equal">
      <formula>0</formula>
    </cfRule>
  </conditionalFormatting>
  <pageMargins left="0.7" right="0.7" top="0.75" bottom="0.75" header="0.3" footer="0.3"/>
  <pageSetup paperSize="1" orientation="portrait" horizontalDpi="3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zoomScale="120" zoomScaleNormal="120" zoomScaleSheetLayoutView="60" workbookViewId="0">
      <pane ySplit="3" topLeftCell="BM4" activePane="bottomLeft" state="frozen"/>
      <selection/>
      <selection pane="bottomLeft" activeCell="E8" sqref="E8"/>
    </sheetView>
  </sheetViews>
  <sheetFormatPr defaultColWidth="9.14285714285714" defaultRowHeight="12.75"/>
  <cols>
    <col min="1" max="1" width="9.85714285714286" style="1" customWidth="1"/>
    <col min="2" max="2" width="18.5714285714286" style="1" customWidth="1"/>
    <col min="3" max="3" width="12.8571428571429" style="1" customWidth="1"/>
    <col min="4" max="5" width="7.85714285714286" style="1" customWidth="1"/>
    <col min="6" max="7" width="7.28571428571429" style="1" customWidth="1"/>
    <col min="8" max="16384" width="9.14285714285714" style="1"/>
  </cols>
  <sheetData>
    <row r="1" ht="38.25" customHeight="1" spans="1:9">
      <c r="A1" s="7" t="s">
        <v>41</v>
      </c>
      <c r="B1" s="3" t="s">
        <v>42</v>
      </c>
      <c r="C1" s="3" t="s">
        <v>43</v>
      </c>
      <c r="D1" s="8" t="s">
        <v>44</v>
      </c>
      <c r="E1" s="9"/>
      <c r="F1" s="8" t="s">
        <v>45</v>
      </c>
      <c r="G1" s="9"/>
      <c r="H1" s="8" t="s">
        <v>46</v>
      </c>
      <c r="I1" s="9"/>
    </row>
    <row r="2" ht="26.25" customHeight="1" spans="1:9">
      <c r="A2" s="7"/>
      <c r="B2" s="3"/>
      <c r="C2" s="3"/>
      <c r="D2" s="10" t="s">
        <v>47</v>
      </c>
      <c r="E2" s="10" t="s">
        <v>48</v>
      </c>
      <c r="F2" s="10" t="s">
        <v>47</v>
      </c>
      <c r="G2" s="10" t="s">
        <v>48</v>
      </c>
      <c r="H2" s="10" t="s">
        <v>47</v>
      </c>
      <c r="I2" s="10" t="s">
        <v>48</v>
      </c>
    </row>
    <row r="3" ht="15" customHeight="1" spans="1:9">
      <c r="A3" s="7"/>
      <c r="B3" s="3"/>
      <c r="C3" s="3"/>
      <c r="D3" s="11"/>
      <c r="E3" s="11"/>
      <c r="F3" s="11"/>
      <c r="G3" s="11"/>
      <c r="H3" s="11"/>
      <c r="I3" s="11"/>
    </row>
    <row r="4" spans="1:9">
      <c r="A4" s="4"/>
      <c r="B4" s="4"/>
      <c r="C4" s="4"/>
      <c r="D4" s="4"/>
      <c r="E4" s="4"/>
      <c r="F4" s="12">
        <f ca="1">SUMIF('مدفوعات نقدية للموردين'!C:C,A4,'مدفوعات نقدية للموردين'!E:E)</f>
        <v>0</v>
      </c>
      <c r="G4" s="12">
        <f ca="1">SUMIF(المشترياتPurchase!C:C,A4,المشترياتPurchase!I:I)</f>
        <v>0</v>
      </c>
      <c r="H4" s="5" t="str">
        <f ca="1">IF(D4+F4&gt;E4+G4,(D4+F4)-(E4+G4),"")</f>
        <v/>
      </c>
      <c r="I4" s="5" t="str">
        <f ca="1">IF(E4+G4&gt;D4+F4,(E4+G4)-(D4+F4),"")</f>
        <v/>
      </c>
    </row>
    <row r="5" spans="1:9">
      <c r="A5" s="4"/>
      <c r="B5" s="4"/>
      <c r="C5" s="4"/>
      <c r="D5" s="4"/>
      <c r="E5" s="4"/>
      <c r="F5" s="12">
        <f ca="1">SUMIF('مدفوعات نقدية للموردين'!C:C,A5,'مدفوعات نقدية للموردين'!E:E)</f>
        <v>0</v>
      </c>
      <c r="G5" s="12">
        <f ca="1">SUMIF(المشترياتPurchase!C:C,A5,المشترياتPurchase!I:I)</f>
        <v>0</v>
      </c>
      <c r="H5" s="5" t="str">
        <f ca="1" t="shared" ref="H5:H25" si="0">IF(D5+F5&gt;E5+G5,(D5+F5)-(E5+G5),"")</f>
        <v/>
      </c>
      <c r="I5" s="5" t="str">
        <f ca="1" t="shared" ref="I5:I25" si="1">IF(E5+G5&gt;D5+F5,(E5+G5)-(D5+F5),"")</f>
        <v/>
      </c>
    </row>
    <row r="6" spans="1:9">
      <c r="A6" s="4"/>
      <c r="B6" s="4"/>
      <c r="C6" s="4"/>
      <c r="D6" s="4"/>
      <c r="E6" s="4"/>
      <c r="F6" s="12">
        <f ca="1">SUMIF('مدفوعات نقدية للموردين'!C:C,A6,'مدفوعات نقدية للموردين'!E:E)</f>
        <v>0</v>
      </c>
      <c r="G6" s="12">
        <f ca="1">SUMIF(المشترياتPurchase!C:C,A6,المشترياتPurchase!I:I)</f>
        <v>0</v>
      </c>
      <c r="H6" s="5" t="str">
        <f ca="1" t="shared" si="0"/>
        <v/>
      </c>
      <c r="I6" s="5" t="str">
        <f ca="1" t="shared" si="1"/>
        <v/>
      </c>
    </row>
    <row r="7" spans="1:9">
      <c r="A7" s="4"/>
      <c r="B7" s="4"/>
      <c r="C7" s="4"/>
      <c r="D7" s="4"/>
      <c r="E7" s="4"/>
      <c r="F7" s="12">
        <f ca="1">SUMIF('مدفوعات نقدية للموردين'!C:C,A7,'مدفوعات نقدية للموردين'!E:E)</f>
        <v>0</v>
      </c>
      <c r="G7" s="12">
        <f ca="1">SUMIF(المشترياتPurchase!C:C,A7,المشترياتPurchase!I:I)</f>
        <v>0</v>
      </c>
      <c r="H7" s="5" t="str">
        <f ca="1" t="shared" si="0"/>
        <v/>
      </c>
      <c r="I7" s="5" t="str">
        <f ca="1" t="shared" si="1"/>
        <v/>
      </c>
    </row>
    <row r="8" spans="1:9">
      <c r="A8" s="4"/>
      <c r="B8" s="4"/>
      <c r="C8" s="4"/>
      <c r="D8" s="4"/>
      <c r="E8" s="4"/>
      <c r="F8" s="12">
        <f ca="1">SUMIF('مدفوعات نقدية للموردين'!C:C,A8,'مدفوعات نقدية للموردين'!E:E)</f>
        <v>0</v>
      </c>
      <c r="G8" s="12">
        <f ca="1">SUMIF(المشترياتPurchase!C:C,A8,المشترياتPurchase!I:I)</f>
        <v>0</v>
      </c>
      <c r="H8" s="5" t="str">
        <f ca="1" t="shared" si="0"/>
        <v/>
      </c>
      <c r="I8" s="5" t="str">
        <f ca="1" t="shared" si="1"/>
        <v/>
      </c>
    </row>
    <row r="9" spans="1:9">
      <c r="A9" s="4"/>
      <c r="B9" s="4"/>
      <c r="C9" s="4"/>
      <c r="D9" s="4"/>
      <c r="E9" s="4"/>
      <c r="F9" s="12">
        <f ca="1">SUMIF('مدفوعات نقدية للموردين'!C:C,A9,'مدفوعات نقدية للموردين'!E:E)</f>
        <v>0</v>
      </c>
      <c r="G9" s="12">
        <f ca="1">SUMIF(المشترياتPurchase!C:C,A9,المشترياتPurchase!I:I)</f>
        <v>0</v>
      </c>
      <c r="H9" s="5" t="str">
        <f ca="1" t="shared" si="0"/>
        <v/>
      </c>
      <c r="I9" s="5" t="str">
        <f ca="1" t="shared" si="1"/>
        <v/>
      </c>
    </row>
    <row r="10" spans="1:9">
      <c r="A10" s="4"/>
      <c r="B10" s="4"/>
      <c r="C10" s="4"/>
      <c r="D10" s="4"/>
      <c r="E10" s="4"/>
      <c r="F10" s="12">
        <f ca="1">SUMIF('مدفوعات نقدية للموردين'!C:C,A10,'مدفوعات نقدية للموردين'!E:E)</f>
        <v>0</v>
      </c>
      <c r="G10" s="12">
        <f ca="1">SUMIF(المشترياتPurchase!C:C,A10,المشترياتPurchase!I:I)</f>
        <v>0</v>
      </c>
      <c r="H10" s="5" t="str">
        <f ca="1" t="shared" si="0"/>
        <v/>
      </c>
      <c r="I10" s="5" t="str">
        <f ca="1" t="shared" si="1"/>
        <v/>
      </c>
    </row>
    <row r="11" spans="1:9">
      <c r="A11" s="4"/>
      <c r="B11" s="4"/>
      <c r="C11" s="4"/>
      <c r="D11" s="4"/>
      <c r="E11" s="4"/>
      <c r="F11" s="12">
        <f ca="1">SUMIF('مدفوعات نقدية للموردين'!C:C,A11,'مدفوعات نقدية للموردين'!E:E)</f>
        <v>0</v>
      </c>
      <c r="G11" s="12">
        <f ca="1">SUMIF(المشترياتPurchase!C:C,A11,المشترياتPurchase!I:I)</f>
        <v>0</v>
      </c>
      <c r="H11" s="5" t="str">
        <f ca="1" t="shared" si="0"/>
        <v/>
      </c>
      <c r="I11" s="5" t="str">
        <f ca="1" t="shared" si="1"/>
        <v/>
      </c>
    </row>
    <row r="12" spans="1:9">
      <c r="A12" s="4"/>
      <c r="B12" s="4"/>
      <c r="C12" s="4"/>
      <c r="D12" s="4"/>
      <c r="E12" s="4"/>
      <c r="F12" s="12">
        <f ca="1">SUMIF('مدفوعات نقدية للموردين'!C:C,A12,'مدفوعات نقدية للموردين'!E:E)</f>
        <v>0</v>
      </c>
      <c r="G12" s="12">
        <f ca="1">SUMIF(المشترياتPurchase!C:C,A12,المشترياتPurchase!I:I)</f>
        <v>0</v>
      </c>
      <c r="H12" s="5" t="str">
        <f ca="1" t="shared" si="0"/>
        <v/>
      </c>
      <c r="I12" s="5" t="str">
        <f ca="1" t="shared" si="1"/>
        <v/>
      </c>
    </row>
    <row r="13" spans="1:9">
      <c r="A13" s="4"/>
      <c r="B13" s="4"/>
      <c r="C13" s="4"/>
      <c r="D13" s="4"/>
      <c r="E13" s="4"/>
      <c r="F13" s="12">
        <f ca="1">SUMIF('مدفوعات نقدية للموردين'!C:C,A13,'مدفوعات نقدية للموردين'!E:E)</f>
        <v>0</v>
      </c>
      <c r="G13" s="12">
        <f ca="1">SUMIF(المشترياتPurchase!C:C,A13,المشترياتPurchase!I:I)</f>
        <v>0</v>
      </c>
      <c r="H13" s="5" t="str">
        <f ca="1" t="shared" si="0"/>
        <v/>
      </c>
      <c r="I13" s="5" t="str">
        <f ca="1" t="shared" si="1"/>
        <v/>
      </c>
    </row>
    <row r="14" spans="1:9">
      <c r="A14" s="4"/>
      <c r="B14" s="4"/>
      <c r="C14" s="4"/>
      <c r="D14" s="4"/>
      <c r="E14" s="4"/>
      <c r="F14" s="12">
        <f ca="1">SUMIF('مدفوعات نقدية للموردين'!C:C,A14,'مدفوعات نقدية للموردين'!E:E)</f>
        <v>0</v>
      </c>
      <c r="G14" s="12">
        <f ca="1">SUMIF(المشترياتPurchase!C:C,A14,المشترياتPurchase!I:I)</f>
        <v>0</v>
      </c>
      <c r="H14" s="5" t="str">
        <f ca="1" t="shared" si="0"/>
        <v/>
      </c>
      <c r="I14" s="5" t="str">
        <f ca="1" t="shared" si="1"/>
        <v/>
      </c>
    </row>
    <row r="15" spans="1:9">
      <c r="A15" s="4"/>
      <c r="B15" s="4"/>
      <c r="C15" s="4"/>
      <c r="D15" s="4"/>
      <c r="E15" s="4"/>
      <c r="F15" s="12">
        <f ca="1">SUMIF('مدفوعات نقدية للموردين'!C:C,A15,'مدفوعات نقدية للموردين'!E:E)</f>
        <v>0</v>
      </c>
      <c r="G15" s="12">
        <f ca="1">SUMIF(المشترياتPurchase!C:C,A15,المشترياتPurchase!I:I)</f>
        <v>0</v>
      </c>
      <c r="H15" s="5" t="str">
        <f ca="1" t="shared" si="0"/>
        <v/>
      </c>
      <c r="I15" s="5" t="str">
        <f ca="1" t="shared" si="1"/>
        <v/>
      </c>
    </row>
    <row r="16" spans="1:9">
      <c r="A16" s="4"/>
      <c r="B16" s="4"/>
      <c r="C16" s="4"/>
      <c r="D16" s="4"/>
      <c r="E16" s="4"/>
      <c r="F16" s="12">
        <f ca="1">SUMIF('مدفوعات نقدية للموردين'!C:C,A16,'مدفوعات نقدية للموردين'!E:E)</f>
        <v>0</v>
      </c>
      <c r="G16" s="12">
        <f ca="1">SUMIF(المشترياتPurchase!C:C,A16,المشترياتPurchase!I:I)</f>
        <v>0</v>
      </c>
      <c r="H16" s="5" t="str">
        <f ca="1" t="shared" si="0"/>
        <v/>
      </c>
      <c r="I16" s="5" t="str">
        <f ca="1" t="shared" si="1"/>
        <v/>
      </c>
    </row>
    <row r="17" spans="1:9">
      <c r="A17" s="4"/>
      <c r="B17" s="4"/>
      <c r="C17" s="4"/>
      <c r="D17" s="4"/>
      <c r="E17" s="4"/>
      <c r="F17" s="12">
        <f ca="1">SUMIF('مدفوعات نقدية للموردين'!C:C,A17,'مدفوعات نقدية للموردين'!E:E)</f>
        <v>0</v>
      </c>
      <c r="G17" s="12">
        <f ca="1">SUMIF(المشترياتPurchase!C:C,A17,المشترياتPurchase!I:I)</f>
        <v>0</v>
      </c>
      <c r="H17" s="5" t="str">
        <f ca="1" t="shared" si="0"/>
        <v/>
      </c>
      <c r="I17" s="5" t="str">
        <f ca="1" t="shared" si="1"/>
        <v/>
      </c>
    </row>
    <row r="18" spans="1:9">
      <c r="A18" s="4"/>
      <c r="B18" s="4"/>
      <c r="C18" s="4"/>
      <c r="D18" s="4"/>
      <c r="E18" s="4"/>
      <c r="F18" s="12">
        <f ca="1">SUMIF('مدفوعات نقدية للموردين'!C:C,A18,'مدفوعات نقدية للموردين'!E:E)</f>
        <v>0</v>
      </c>
      <c r="G18" s="12">
        <f ca="1">SUMIF(المشترياتPurchase!C:C,A18,المشترياتPurchase!I:I)</f>
        <v>0</v>
      </c>
      <c r="H18" s="5" t="str">
        <f ca="1" t="shared" si="0"/>
        <v/>
      </c>
      <c r="I18" s="5" t="str">
        <f ca="1" t="shared" si="1"/>
        <v/>
      </c>
    </row>
    <row r="19" spans="1:9">
      <c r="A19" s="4"/>
      <c r="B19" s="4"/>
      <c r="C19" s="4"/>
      <c r="D19" s="4"/>
      <c r="E19" s="4"/>
      <c r="F19" s="12">
        <f ca="1">SUMIF('مدفوعات نقدية للموردين'!C:C,A19,'مدفوعات نقدية للموردين'!E:E)</f>
        <v>0</v>
      </c>
      <c r="G19" s="12">
        <f ca="1">SUMIF(المشترياتPurchase!C:C,A19,المشترياتPurchase!I:I)</f>
        <v>0</v>
      </c>
      <c r="H19" s="5" t="str">
        <f ca="1" t="shared" si="0"/>
        <v/>
      </c>
      <c r="I19" s="5" t="str">
        <f ca="1" t="shared" si="1"/>
        <v/>
      </c>
    </row>
    <row r="20" spans="1:9">
      <c r="A20" s="4"/>
      <c r="B20" s="4"/>
      <c r="C20" s="4"/>
      <c r="D20" s="4"/>
      <c r="E20" s="4"/>
      <c r="F20" s="12">
        <f ca="1">SUMIF('مدفوعات نقدية للموردين'!C:C,A20,'مدفوعات نقدية للموردين'!E:E)</f>
        <v>0</v>
      </c>
      <c r="G20" s="12">
        <f ca="1">SUMIF(المشترياتPurchase!C:C,A20,المشترياتPurchase!I:I)</f>
        <v>0</v>
      </c>
      <c r="H20" s="5" t="str">
        <f ca="1" t="shared" si="0"/>
        <v/>
      </c>
      <c r="I20" s="5" t="str">
        <f ca="1" t="shared" si="1"/>
        <v/>
      </c>
    </row>
    <row r="21" spans="1:9">
      <c r="A21" s="4"/>
      <c r="B21" s="4"/>
      <c r="C21" s="4"/>
      <c r="D21" s="4"/>
      <c r="E21" s="4"/>
      <c r="F21" s="12">
        <f ca="1">SUMIF('مدفوعات نقدية للموردين'!C:C,A21,'مدفوعات نقدية للموردين'!E:E)</f>
        <v>0</v>
      </c>
      <c r="G21" s="12">
        <f ca="1">SUMIF(المشترياتPurchase!C:C,A21,المشترياتPurchase!I:I)</f>
        <v>0</v>
      </c>
      <c r="H21" s="5" t="str">
        <f ca="1" t="shared" si="0"/>
        <v/>
      </c>
      <c r="I21" s="5" t="str">
        <f ca="1" t="shared" si="1"/>
        <v/>
      </c>
    </row>
    <row r="22" spans="1:9">
      <c r="A22" s="4"/>
      <c r="B22" s="4"/>
      <c r="C22" s="4"/>
      <c r="D22" s="4"/>
      <c r="E22" s="4"/>
      <c r="F22" s="12">
        <f ca="1">SUMIF('مدفوعات نقدية للموردين'!C:C,A22,'مدفوعات نقدية للموردين'!E:E)</f>
        <v>0</v>
      </c>
      <c r="G22" s="12">
        <f ca="1">SUMIF(المشترياتPurchase!C:C,A22,المشترياتPurchase!I:I)</f>
        <v>0</v>
      </c>
      <c r="H22" s="5" t="str">
        <f ca="1" t="shared" si="0"/>
        <v/>
      </c>
      <c r="I22" s="5" t="str">
        <f ca="1" t="shared" si="1"/>
        <v/>
      </c>
    </row>
    <row r="23" spans="1:9">
      <c r="A23" s="4"/>
      <c r="B23" s="4"/>
      <c r="C23" s="4"/>
      <c r="D23" s="4"/>
      <c r="E23" s="4"/>
      <c r="F23" s="12">
        <f ca="1">SUMIF('مدفوعات نقدية للموردين'!C:C,A23,'مدفوعات نقدية للموردين'!E:E)</f>
        <v>0</v>
      </c>
      <c r="G23" s="12">
        <f ca="1">SUMIF(المشترياتPurchase!C:C,A23,المشترياتPurchase!I:I)</f>
        <v>0</v>
      </c>
      <c r="H23" s="5" t="str">
        <f ca="1" t="shared" si="0"/>
        <v/>
      </c>
      <c r="I23" s="5" t="str">
        <f ca="1" t="shared" si="1"/>
        <v/>
      </c>
    </row>
    <row r="24" spans="1:9">
      <c r="A24" s="4"/>
      <c r="B24" s="4"/>
      <c r="C24" s="4"/>
      <c r="D24" s="4"/>
      <c r="E24" s="4"/>
      <c r="F24" s="12">
        <f ca="1">SUMIF('مدفوعات نقدية للموردين'!C:C,A24,'مدفوعات نقدية للموردين'!E:E)</f>
        <v>0</v>
      </c>
      <c r="G24" s="12">
        <f ca="1">SUMIF(المشترياتPurchase!C:C,A24,المشترياتPurchase!I:I)</f>
        <v>0</v>
      </c>
      <c r="H24" s="5" t="str">
        <f ca="1" t="shared" si="0"/>
        <v/>
      </c>
      <c r="I24" s="5" t="str">
        <f ca="1" t="shared" si="1"/>
        <v/>
      </c>
    </row>
    <row r="25" spans="1:9">
      <c r="A25" s="4"/>
      <c r="B25" s="4"/>
      <c r="C25" s="4"/>
      <c r="D25" s="4"/>
      <c r="E25" s="4"/>
      <c r="F25" s="12">
        <f ca="1">SUMIF('مدفوعات نقدية للموردين'!C:C,A25,'مدفوعات نقدية للموردين'!E:E)</f>
        <v>0</v>
      </c>
      <c r="G25" s="12">
        <f ca="1">SUMIF(المشترياتPurchase!C:C,A25,المشترياتPurchase!I:I)</f>
        <v>0</v>
      </c>
      <c r="H25" s="5" t="str">
        <f ca="1" t="shared" si="0"/>
        <v/>
      </c>
      <c r="I25" s="5" t="str">
        <f ca="1" t="shared" si="1"/>
        <v/>
      </c>
    </row>
  </sheetData>
  <sheetCalcPr fullCalcOnLoad="1"/>
  <sheetProtection password="DAC4" sheet="1"/>
  <mergeCells count="6">
    <mergeCell ref="D1:E1"/>
    <mergeCell ref="F1:G1"/>
    <mergeCell ref="H1:I1"/>
    <mergeCell ref="A1:A3"/>
    <mergeCell ref="B1:B3"/>
    <mergeCell ref="C1:C3"/>
  </mergeCells>
  <conditionalFormatting sqref="F4:G25">
    <cfRule type="cellIs" dxfId="0" priority="1" stopIfTrue="1" operator="equal">
      <formula>0</formula>
    </cfRule>
  </conditionalFormatting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zoomScale="120" zoomScaleNormal="120" zoomScaleSheetLayoutView="60" workbookViewId="0">
      <pane ySplit="3" topLeftCell="BM4" activePane="bottomLeft" state="frozen"/>
      <selection/>
      <selection pane="bottomLeft" activeCell="E13" sqref="E13"/>
    </sheetView>
  </sheetViews>
  <sheetFormatPr defaultColWidth="9.14285714285714" defaultRowHeight="12.75"/>
  <cols>
    <col min="1" max="1" width="9.42857142857143" style="1" customWidth="1"/>
    <col min="2" max="2" width="18.5714285714286" style="1" customWidth="1"/>
    <col min="3" max="3" width="12.8571428571429" style="1" customWidth="1"/>
    <col min="4" max="8" width="9.14285714285714" style="1"/>
    <col min="9" max="9" width="8.42857142857143" style="1" customWidth="1"/>
    <col min="10" max="16384" width="9.14285714285714" style="1"/>
  </cols>
  <sheetData>
    <row r="1" ht="40.5" customHeight="1" spans="1:9">
      <c r="A1" s="6" t="s">
        <v>49</v>
      </c>
      <c r="B1" s="7" t="s">
        <v>50</v>
      </c>
      <c r="C1" s="3" t="s">
        <v>43</v>
      </c>
      <c r="D1" s="8" t="s">
        <v>44</v>
      </c>
      <c r="E1" s="9"/>
      <c r="F1" s="8" t="s">
        <v>45</v>
      </c>
      <c r="G1" s="9"/>
      <c r="H1" s="8" t="s">
        <v>46</v>
      </c>
      <c r="I1" s="9"/>
    </row>
    <row r="2" ht="24.75" customHeight="1" spans="1:9">
      <c r="A2" s="6"/>
      <c r="B2" s="7"/>
      <c r="C2" s="3"/>
      <c r="D2" s="10" t="s">
        <v>47</v>
      </c>
      <c r="E2" s="10" t="s">
        <v>48</v>
      </c>
      <c r="F2" s="10" t="s">
        <v>47</v>
      </c>
      <c r="G2" s="10" t="s">
        <v>48</v>
      </c>
      <c r="H2" s="10" t="s">
        <v>47</v>
      </c>
      <c r="I2" s="10" t="s">
        <v>48</v>
      </c>
    </row>
    <row r="3" ht="15.75" customHeight="1" spans="1:9">
      <c r="A3" s="6"/>
      <c r="B3" s="7"/>
      <c r="C3" s="3"/>
      <c r="D3" s="11"/>
      <c r="E3" s="11"/>
      <c r="F3" s="11"/>
      <c r="G3" s="11"/>
      <c r="H3" s="11"/>
      <c r="I3" s="11"/>
    </row>
    <row r="4" spans="1:9">
      <c r="A4" s="4"/>
      <c r="B4" s="4"/>
      <c r="C4" s="4"/>
      <c r="D4" s="4"/>
      <c r="E4" s="4"/>
      <c r="F4" s="12">
        <f ca="1">SUMIF('المبيعاتSales '!C:C,A4,'المبيعاتSales '!I:I)</f>
        <v>0</v>
      </c>
      <c r="G4" s="12">
        <f ca="1">SUMIF('متحصلات العملاء'!C:C,A4,'متحصلات العملاء'!E:E)</f>
        <v>0</v>
      </c>
      <c r="H4" s="5" t="str">
        <f ca="1">IF(D4+F4&gt;E4+G4,(D4+F4)-(E4+G4),"")</f>
        <v/>
      </c>
      <c r="I4" s="5" t="str">
        <f ca="1">IF(E4+G4&gt;D4+F4,(E4+G4)-(D4+F4),"")</f>
        <v/>
      </c>
    </row>
    <row r="5" spans="1:9">
      <c r="A5" s="4"/>
      <c r="B5" s="4"/>
      <c r="C5" s="4"/>
      <c r="D5" s="4"/>
      <c r="E5" s="4"/>
      <c r="F5" s="12">
        <f ca="1">SUMIF('المبيعاتSales '!C:C,A5,'المبيعاتSales '!I:I)</f>
        <v>0</v>
      </c>
      <c r="G5" s="12">
        <f ca="1">SUMIF('متحصلات العملاء'!C:C,A5,'متحصلات العملاء'!E:E)</f>
        <v>0</v>
      </c>
      <c r="H5" s="5" t="str">
        <f ca="1" t="shared" ref="H5:H25" si="0">IF(D5+F5&gt;E5+G5,(D5+F5)-(E5+G5),"")</f>
        <v/>
      </c>
      <c r="I5" s="5" t="str">
        <f ca="1" t="shared" ref="I5:I25" si="1">IF(E5+G5&gt;D5+F5,(E5+G5)-(D5+F5),"")</f>
        <v/>
      </c>
    </row>
    <row r="6" spans="1:9">
      <c r="A6" s="4"/>
      <c r="B6" s="4"/>
      <c r="C6" s="4"/>
      <c r="D6" s="4"/>
      <c r="E6" s="4"/>
      <c r="F6" s="12">
        <f ca="1">SUMIF('المبيعاتSales '!C:C,A6,'المبيعاتSales '!I:I)</f>
        <v>0</v>
      </c>
      <c r="G6" s="12">
        <f ca="1">SUMIF('متحصلات العملاء'!C:C,A6,'متحصلات العملاء'!E:E)</f>
        <v>0</v>
      </c>
      <c r="H6" s="5" t="str">
        <f ca="1" t="shared" si="0"/>
        <v/>
      </c>
      <c r="I6" s="5" t="str">
        <f ca="1" t="shared" si="1"/>
        <v/>
      </c>
    </row>
    <row r="7" spans="1:9">
      <c r="A7" s="4"/>
      <c r="B7" s="4"/>
      <c r="C7" s="4"/>
      <c r="D7" s="4"/>
      <c r="E7" s="4"/>
      <c r="F7" s="12">
        <f ca="1">SUMIF('المبيعاتSales '!C:C,A7,'المبيعاتSales '!I:I)</f>
        <v>0</v>
      </c>
      <c r="G7" s="12">
        <f ca="1">SUMIF('متحصلات العملاء'!C:C,A7,'متحصلات العملاء'!E:E)</f>
        <v>0</v>
      </c>
      <c r="H7" s="5" t="str">
        <f ca="1" t="shared" si="0"/>
        <v/>
      </c>
      <c r="I7" s="5" t="str">
        <f ca="1" t="shared" si="1"/>
        <v/>
      </c>
    </row>
    <row r="8" spans="1:9">
      <c r="A8" s="4"/>
      <c r="B8" s="4"/>
      <c r="C8" s="4"/>
      <c r="D8" s="4"/>
      <c r="E8" s="4"/>
      <c r="F8" s="12">
        <f ca="1">SUMIF('المبيعاتSales '!C:C,A8,'المبيعاتSales '!I:I)</f>
        <v>0</v>
      </c>
      <c r="G8" s="12">
        <f ca="1">SUMIF('متحصلات العملاء'!C:C,A8,'متحصلات العملاء'!E:E)</f>
        <v>0</v>
      </c>
      <c r="H8" s="5" t="str">
        <f ca="1" t="shared" si="0"/>
        <v/>
      </c>
      <c r="I8" s="5" t="str">
        <f ca="1" t="shared" si="1"/>
        <v/>
      </c>
    </row>
    <row r="9" spans="1:9">
      <c r="A9" s="4"/>
      <c r="B9" s="4"/>
      <c r="C9" s="4"/>
      <c r="D9" s="4"/>
      <c r="E9" s="4"/>
      <c r="F9" s="12">
        <f ca="1">SUMIF('المبيعاتSales '!C:C,A9,'المبيعاتSales '!I:I)</f>
        <v>0</v>
      </c>
      <c r="G9" s="12">
        <f ca="1">SUMIF('متحصلات العملاء'!C:C,A9,'متحصلات العملاء'!E:E)</f>
        <v>0</v>
      </c>
      <c r="H9" s="5" t="str">
        <f ca="1" t="shared" si="0"/>
        <v/>
      </c>
      <c r="I9" s="5" t="str">
        <f ca="1" t="shared" si="1"/>
        <v/>
      </c>
    </row>
    <row r="10" spans="1:9">
      <c r="A10" s="4"/>
      <c r="B10" s="4"/>
      <c r="C10" s="4"/>
      <c r="D10" s="4"/>
      <c r="E10" s="4"/>
      <c r="F10" s="12">
        <f ca="1">SUMIF('المبيعاتSales '!C:C,A10,'المبيعاتSales '!I:I)</f>
        <v>0</v>
      </c>
      <c r="G10" s="12">
        <f ca="1">SUMIF('متحصلات العملاء'!C:C,A10,'متحصلات العملاء'!E:E)</f>
        <v>0</v>
      </c>
      <c r="H10" s="5" t="str">
        <f ca="1" t="shared" si="0"/>
        <v/>
      </c>
      <c r="I10" s="5" t="str">
        <f ca="1" t="shared" si="1"/>
        <v/>
      </c>
    </row>
    <row r="11" spans="1:9">
      <c r="A11" s="4"/>
      <c r="B11" s="4"/>
      <c r="C11" s="4"/>
      <c r="D11" s="4"/>
      <c r="E11" s="4"/>
      <c r="F11" s="12">
        <f ca="1">SUMIF('المبيعاتSales '!C:C,A11,'المبيعاتSales '!I:I)</f>
        <v>0</v>
      </c>
      <c r="G11" s="12">
        <f ca="1">SUMIF('متحصلات العملاء'!C:C,A11,'متحصلات العملاء'!E:E)</f>
        <v>0</v>
      </c>
      <c r="H11" s="5" t="str">
        <f ca="1" t="shared" si="0"/>
        <v/>
      </c>
      <c r="I11" s="5" t="str">
        <f ca="1" t="shared" si="1"/>
        <v/>
      </c>
    </row>
    <row r="12" spans="1:9">
      <c r="A12" s="4"/>
      <c r="B12" s="4"/>
      <c r="C12" s="4"/>
      <c r="D12" s="4"/>
      <c r="E12" s="4"/>
      <c r="F12" s="12">
        <f ca="1">SUMIF('المبيعاتSales '!C:C,A12,'المبيعاتSales '!I:I)</f>
        <v>0</v>
      </c>
      <c r="G12" s="12">
        <f ca="1">SUMIF('متحصلات العملاء'!C:C,A12,'متحصلات العملاء'!E:E)</f>
        <v>0</v>
      </c>
      <c r="H12" s="5" t="str">
        <f ca="1" t="shared" si="0"/>
        <v/>
      </c>
      <c r="I12" s="5" t="str">
        <f ca="1" t="shared" si="1"/>
        <v/>
      </c>
    </row>
    <row r="13" spans="1:9">
      <c r="A13" s="4"/>
      <c r="B13" s="4"/>
      <c r="C13" s="4"/>
      <c r="D13" s="4"/>
      <c r="E13" s="4"/>
      <c r="F13" s="12">
        <f ca="1">SUMIF('المبيعاتSales '!C:C,A13,'المبيعاتSales '!I:I)</f>
        <v>0</v>
      </c>
      <c r="G13" s="12">
        <f ca="1">SUMIF('متحصلات العملاء'!C:C,A13,'متحصلات العملاء'!E:E)</f>
        <v>0</v>
      </c>
      <c r="H13" s="5" t="str">
        <f ca="1" t="shared" si="0"/>
        <v/>
      </c>
      <c r="I13" s="5" t="str">
        <f ca="1" t="shared" si="1"/>
        <v/>
      </c>
    </row>
    <row r="14" spans="1:9">
      <c r="A14" s="4"/>
      <c r="B14" s="4"/>
      <c r="C14" s="4"/>
      <c r="D14" s="4"/>
      <c r="E14" s="4"/>
      <c r="F14" s="12">
        <f ca="1">SUMIF('المبيعاتSales '!C:C,A14,'المبيعاتSales '!I:I)</f>
        <v>0</v>
      </c>
      <c r="G14" s="12">
        <f ca="1">SUMIF('متحصلات العملاء'!C:C,A14,'متحصلات العملاء'!E:E)</f>
        <v>0</v>
      </c>
      <c r="H14" s="5" t="str">
        <f ca="1" t="shared" si="0"/>
        <v/>
      </c>
      <c r="I14" s="5" t="str">
        <f ca="1" t="shared" si="1"/>
        <v/>
      </c>
    </row>
    <row r="15" spans="1:9">
      <c r="A15" s="4"/>
      <c r="B15" s="4"/>
      <c r="C15" s="4"/>
      <c r="D15" s="4"/>
      <c r="E15" s="4"/>
      <c r="F15" s="12">
        <f ca="1">SUMIF('المبيعاتSales '!C:C,A15,'المبيعاتSales '!I:I)</f>
        <v>0</v>
      </c>
      <c r="G15" s="12">
        <f ca="1">SUMIF('متحصلات العملاء'!C:C,A15,'متحصلات العملاء'!E:E)</f>
        <v>0</v>
      </c>
      <c r="H15" s="5" t="str">
        <f ca="1" t="shared" si="0"/>
        <v/>
      </c>
      <c r="I15" s="5" t="str">
        <f ca="1" t="shared" si="1"/>
        <v/>
      </c>
    </row>
    <row r="16" spans="1:9">
      <c r="A16" s="4"/>
      <c r="B16" s="4"/>
      <c r="C16" s="4"/>
      <c r="D16" s="4"/>
      <c r="E16" s="4"/>
      <c r="F16" s="12">
        <f ca="1">SUMIF('المبيعاتSales '!C:C,A16,'المبيعاتSales '!I:I)</f>
        <v>0</v>
      </c>
      <c r="G16" s="12">
        <f ca="1">SUMIF('متحصلات العملاء'!C:C,A16,'متحصلات العملاء'!E:E)</f>
        <v>0</v>
      </c>
      <c r="H16" s="5" t="str">
        <f ca="1" t="shared" si="0"/>
        <v/>
      </c>
      <c r="I16" s="5" t="str">
        <f ca="1" t="shared" si="1"/>
        <v/>
      </c>
    </row>
    <row r="17" spans="1:9">
      <c r="A17" s="4"/>
      <c r="B17" s="4"/>
      <c r="C17" s="4"/>
      <c r="D17" s="4"/>
      <c r="E17" s="4"/>
      <c r="F17" s="12">
        <f ca="1">SUMIF('المبيعاتSales '!C:C,A17,'المبيعاتSales '!I:I)</f>
        <v>0</v>
      </c>
      <c r="G17" s="12">
        <f ca="1">SUMIF('متحصلات العملاء'!C:C,A17,'متحصلات العملاء'!E:E)</f>
        <v>0</v>
      </c>
      <c r="H17" s="5" t="str">
        <f ca="1" t="shared" si="0"/>
        <v/>
      </c>
      <c r="I17" s="5" t="str">
        <f ca="1" t="shared" si="1"/>
        <v/>
      </c>
    </row>
    <row r="18" spans="1:9">
      <c r="A18" s="4"/>
      <c r="B18" s="4"/>
      <c r="C18" s="4"/>
      <c r="D18" s="4"/>
      <c r="E18" s="4"/>
      <c r="F18" s="12">
        <f ca="1">SUMIF('المبيعاتSales '!C:C,A18,'المبيعاتSales '!I:I)</f>
        <v>0</v>
      </c>
      <c r="G18" s="12">
        <f ca="1">SUMIF('متحصلات العملاء'!C:C,A18,'متحصلات العملاء'!E:E)</f>
        <v>0</v>
      </c>
      <c r="H18" s="5" t="str">
        <f ca="1" t="shared" si="0"/>
        <v/>
      </c>
      <c r="I18" s="5" t="str">
        <f ca="1" t="shared" si="1"/>
        <v/>
      </c>
    </row>
    <row r="19" spans="1:9">
      <c r="A19" s="4"/>
      <c r="B19" s="4"/>
      <c r="C19" s="4"/>
      <c r="D19" s="4"/>
      <c r="E19" s="4"/>
      <c r="F19" s="12">
        <f ca="1">SUMIF('المبيعاتSales '!C:C,A19,'المبيعاتSales '!I:I)</f>
        <v>0</v>
      </c>
      <c r="G19" s="12">
        <f ca="1">SUMIF('متحصلات العملاء'!C:C,A19,'متحصلات العملاء'!E:E)</f>
        <v>0</v>
      </c>
      <c r="H19" s="5" t="str">
        <f ca="1" t="shared" si="0"/>
        <v/>
      </c>
      <c r="I19" s="5" t="str">
        <f ca="1" t="shared" si="1"/>
        <v/>
      </c>
    </row>
    <row r="20" spans="1:9">
      <c r="A20" s="4"/>
      <c r="B20" s="4"/>
      <c r="C20" s="4"/>
      <c r="D20" s="4"/>
      <c r="E20" s="4"/>
      <c r="F20" s="12">
        <f ca="1">SUMIF('المبيعاتSales '!C:C,A20,'المبيعاتSales '!I:I)</f>
        <v>0</v>
      </c>
      <c r="G20" s="12">
        <f ca="1">SUMIF('متحصلات العملاء'!C:C,A20,'متحصلات العملاء'!E:E)</f>
        <v>0</v>
      </c>
      <c r="H20" s="5" t="str">
        <f ca="1" t="shared" si="0"/>
        <v/>
      </c>
      <c r="I20" s="5" t="str">
        <f ca="1" t="shared" si="1"/>
        <v/>
      </c>
    </row>
    <row r="21" spans="1:9">
      <c r="A21" s="4"/>
      <c r="B21" s="4"/>
      <c r="C21" s="4"/>
      <c r="D21" s="4"/>
      <c r="E21" s="4"/>
      <c r="F21" s="12">
        <f ca="1">SUMIF('المبيعاتSales '!C:C,A21,'المبيعاتSales '!I:I)</f>
        <v>0</v>
      </c>
      <c r="G21" s="12">
        <f ca="1">SUMIF('متحصلات العملاء'!C:C,A21,'متحصلات العملاء'!E:E)</f>
        <v>0</v>
      </c>
      <c r="H21" s="5" t="str">
        <f ca="1" t="shared" si="0"/>
        <v/>
      </c>
      <c r="I21" s="5" t="str">
        <f ca="1" t="shared" si="1"/>
        <v/>
      </c>
    </row>
    <row r="22" spans="1:9">
      <c r="A22" s="4"/>
      <c r="B22" s="4"/>
      <c r="C22" s="4"/>
      <c r="D22" s="4"/>
      <c r="E22" s="4"/>
      <c r="F22" s="12">
        <f ca="1">SUMIF('المبيعاتSales '!C:C,A22,'المبيعاتSales '!I:I)</f>
        <v>0</v>
      </c>
      <c r="G22" s="12">
        <f ca="1">SUMIF('متحصلات العملاء'!C:C,A22,'متحصلات العملاء'!E:E)</f>
        <v>0</v>
      </c>
      <c r="H22" s="5" t="str">
        <f ca="1" t="shared" si="0"/>
        <v/>
      </c>
      <c r="I22" s="5" t="str">
        <f ca="1" t="shared" si="1"/>
        <v/>
      </c>
    </row>
    <row r="23" spans="1:9">
      <c r="A23" s="4"/>
      <c r="B23" s="4"/>
      <c r="C23" s="4"/>
      <c r="D23" s="4"/>
      <c r="E23" s="4"/>
      <c r="F23" s="12">
        <f ca="1">SUMIF('المبيعاتSales '!C:C,A23,'المبيعاتSales '!I:I)</f>
        <v>0</v>
      </c>
      <c r="G23" s="12">
        <f ca="1">SUMIF('متحصلات العملاء'!C:C,A23,'متحصلات العملاء'!E:E)</f>
        <v>0</v>
      </c>
      <c r="H23" s="5" t="str">
        <f ca="1" t="shared" si="0"/>
        <v/>
      </c>
      <c r="I23" s="5" t="str">
        <f ca="1" t="shared" si="1"/>
        <v/>
      </c>
    </row>
    <row r="24" spans="1:9">
      <c r="A24" s="4"/>
      <c r="B24" s="4"/>
      <c r="C24" s="4"/>
      <c r="D24" s="4"/>
      <c r="E24" s="4"/>
      <c r="F24" s="12">
        <f ca="1">SUMIF('المبيعاتSales '!C:C,A24,'المبيعاتSales '!I:I)</f>
        <v>0</v>
      </c>
      <c r="G24" s="12">
        <f ca="1">SUMIF('متحصلات العملاء'!C:C,A24,'متحصلات العملاء'!E:E)</f>
        <v>0</v>
      </c>
      <c r="H24" s="5" t="str">
        <f ca="1" t="shared" si="0"/>
        <v/>
      </c>
      <c r="I24" s="5" t="str">
        <f ca="1" t="shared" si="1"/>
        <v/>
      </c>
    </row>
    <row r="25" spans="1:9">
      <c r="A25" s="4"/>
      <c r="B25" s="4"/>
      <c r="C25" s="4"/>
      <c r="D25" s="4"/>
      <c r="E25" s="4"/>
      <c r="F25" s="12">
        <f ca="1">SUMIF('المبيعاتSales '!C:C,A25,'المبيعاتSales '!I:I)</f>
        <v>0</v>
      </c>
      <c r="G25" s="12">
        <f ca="1">SUMIF('متحصلات العملاء'!C:C,A25,'متحصلات العملاء'!E:E)</f>
        <v>0</v>
      </c>
      <c r="H25" s="5" t="str">
        <f ca="1" t="shared" si="0"/>
        <v/>
      </c>
      <c r="I25" s="5" t="str">
        <f ca="1" t="shared" si="1"/>
        <v/>
      </c>
    </row>
  </sheetData>
  <sheetCalcPr fullCalcOnLoad="1"/>
  <sheetProtection password="DAC4" sheet="1"/>
  <mergeCells count="6">
    <mergeCell ref="D1:E1"/>
    <mergeCell ref="F1:G1"/>
    <mergeCell ref="H1:I1"/>
    <mergeCell ref="A1:A3"/>
    <mergeCell ref="B1:B3"/>
    <mergeCell ref="C1:C3"/>
  </mergeCells>
  <conditionalFormatting sqref="F4:G25">
    <cfRule type="cellIs" dxfId="0" priority="1" stopIfTrue="1" operator="equal">
      <formula>0</formula>
    </cfRule>
  </conditionalFormatting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zoomScale="120" zoomScaleNormal="120" zoomScaleSheetLayoutView="60" workbookViewId="0">
      <selection activeCell="F5" sqref="F5"/>
    </sheetView>
  </sheetViews>
  <sheetFormatPr defaultColWidth="9.14285714285714" defaultRowHeight="12.75" outlineLevelCol="4"/>
  <cols>
    <col min="1" max="1" width="11.8571428571429" style="1" customWidth="1"/>
    <col min="2" max="2" width="18.4285714285714" style="1" customWidth="1"/>
    <col min="3" max="3" width="7.28571428571429" style="1" customWidth="1"/>
    <col min="4" max="4" width="14.1428571428571" style="1" customWidth="1"/>
    <col min="5" max="16384" width="9.14285714285714" style="1"/>
  </cols>
  <sheetData>
    <row r="1" spans="1:5">
      <c r="A1" s="2" t="s">
        <v>0</v>
      </c>
      <c r="B1" s="2" t="s">
        <v>18</v>
      </c>
      <c r="C1" s="3" t="s">
        <v>19</v>
      </c>
      <c r="D1" s="3" t="s">
        <v>20</v>
      </c>
      <c r="E1" s="2" t="s">
        <v>51</v>
      </c>
    </row>
    <row r="2" ht="19.5" customHeight="1" spans="1:5">
      <c r="A2" s="2"/>
      <c r="B2" s="2"/>
      <c r="C2" s="3"/>
      <c r="D2" s="3"/>
      <c r="E2" s="2"/>
    </row>
    <row r="3" spans="1:5">
      <c r="A3" s="4"/>
      <c r="B3" s="4"/>
      <c r="C3" s="4"/>
      <c r="D3" s="5" t="str">
        <f ca="1">IF(C3="","",VLOOKUP(C3,'العملاء Customers'!A:B,2,0))</f>
        <v/>
      </c>
      <c r="E3" s="4"/>
    </row>
    <row r="4" spans="1:5">
      <c r="A4" s="4"/>
      <c r="B4" s="4"/>
      <c r="C4" s="4"/>
      <c r="D4" s="5" t="str">
        <f ca="1">IF(C4="","",VLOOKUP(C4,'العملاء Customers'!A:B,2,0))</f>
        <v/>
      </c>
      <c r="E4" s="4"/>
    </row>
    <row r="5" spans="1:5">
      <c r="A5" s="4"/>
      <c r="B5" s="4"/>
      <c r="C5" s="4"/>
      <c r="D5" s="5" t="str">
        <f ca="1">IF(C5="","",VLOOKUP(C5,'العملاء Customers'!A:B,2,0))</f>
        <v/>
      </c>
      <c r="E5" s="4"/>
    </row>
    <row r="6" spans="1:5">
      <c r="A6" s="4"/>
      <c r="B6" s="4"/>
      <c r="C6" s="4"/>
      <c r="D6" s="5" t="str">
        <f ca="1">IF(C6="","",VLOOKUP(C6,'العملاء Customers'!A:B,2,0))</f>
        <v/>
      </c>
      <c r="E6" s="4"/>
    </row>
    <row r="7" spans="1:5">
      <c r="A7" s="4"/>
      <c r="B7" s="4"/>
      <c r="C7" s="4"/>
      <c r="D7" s="5" t="str">
        <f ca="1">IF(C7="","",VLOOKUP(C7,'العملاء Customers'!A:B,2,0))</f>
        <v/>
      </c>
      <c r="E7" s="4"/>
    </row>
    <row r="8" spans="1:5">
      <c r="A8" s="4"/>
      <c r="B8" s="4"/>
      <c r="C8" s="4"/>
      <c r="D8" s="5" t="str">
        <f ca="1">IF(C8="","",VLOOKUP(C8,'العملاء Customers'!A:B,2,0))</f>
        <v/>
      </c>
      <c r="E8" s="4"/>
    </row>
    <row r="9" spans="1:5">
      <c r="A9" s="4"/>
      <c r="B9" s="4"/>
      <c r="C9" s="4"/>
      <c r="D9" s="5" t="str">
        <f ca="1">IF(C9="","",VLOOKUP(C9,'العملاء Customers'!A:B,2,0))</f>
        <v/>
      </c>
      <c r="E9" s="4"/>
    </row>
    <row r="10" spans="1:5">
      <c r="A10" s="4"/>
      <c r="B10" s="4"/>
      <c r="C10" s="4"/>
      <c r="D10" s="5" t="str">
        <f ca="1">IF(C10="","",VLOOKUP(C10,'العملاء Customers'!A:B,2,0))</f>
        <v/>
      </c>
      <c r="E10" s="4"/>
    </row>
    <row r="11" spans="1:5">
      <c r="A11" s="4"/>
      <c r="B11" s="4"/>
      <c r="C11" s="4"/>
      <c r="D11" s="5" t="str">
        <f ca="1">IF(C11="","",VLOOKUP(C11,'العملاء Customers'!A:B,2,0))</f>
        <v/>
      </c>
      <c r="E11" s="4"/>
    </row>
    <row r="12" spans="1:5">
      <c r="A12" s="4"/>
      <c r="B12" s="4"/>
      <c r="C12" s="4"/>
      <c r="D12" s="5" t="str">
        <f ca="1">IF(C12="","",VLOOKUP(C12,'العملاء Customers'!A:B,2,0))</f>
        <v/>
      </c>
      <c r="E12" s="4"/>
    </row>
    <row r="13" spans="1:5">
      <c r="A13" s="4"/>
      <c r="B13" s="4"/>
      <c r="C13" s="4"/>
      <c r="D13" s="5" t="str">
        <f ca="1">IF(C13="","",VLOOKUP(C13,'العملاء Customers'!A:B,2,0))</f>
        <v/>
      </c>
      <c r="E13" s="4"/>
    </row>
    <row r="14" spans="1:5">
      <c r="A14" s="4"/>
      <c r="B14" s="4"/>
      <c r="C14" s="4"/>
      <c r="D14" s="5" t="str">
        <f ca="1">IF(C14="","",VLOOKUP(C14,'العملاء Customers'!A:B,2,0))</f>
        <v/>
      </c>
      <c r="E14" s="4"/>
    </row>
    <row r="15" spans="1:5">
      <c r="A15" s="4"/>
      <c r="B15" s="4"/>
      <c r="C15" s="4"/>
      <c r="D15" s="5" t="str">
        <f ca="1">IF(C15="","",VLOOKUP(C15,'العملاء Customers'!A:B,2,0))</f>
        <v/>
      </c>
      <c r="E15" s="4"/>
    </row>
    <row r="16" spans="1:5">
      <c r="A16" s="4"/>
      <c r="B16" s="4"/>
      <c r="C16" s="4"/>
      <c r="D16" s="5" t="str">
        <f ca="1">IF(C16="","",VLOOKUP(C16,'العملاء Customers'!A:B,2,0))</f>
        <v/>
      </c>
      <c r="E16" s="4"/>
    </row>
    <row r="17" spans="1:5">
      <c r="A17" s="4"/>
      <c r="B17" s="4"/>
      <c r="C17" s="4"/>
      <c r="D17" s="5" t="str">
        <f ca="1">IF(C17="","",VLOOKUP(C17,'العملاء Customers'!A:B,2,0))</f>
        <v/>
      </c>
      <c r="E17" s="4"/>
    </row>
    <row r="18" spans="1:5">
      <c r="A18" s="4"/>
      <c r="B18" s="4"/>
      <c r="C18" s="4"/>
      <c r="D18" s="5" t="str">
        <f ca="1">IF(C18="","",VLOOKUP(C18,'العملاء Customers'!A:B,2,0))</f>
        <v/>
      </c>
      <c r="E18" s="4"/>
    </row>
    <row r="19" spans="1:5">
      <c r="A19" s="4"/>
      <c r="B19" s="4"/>
      <c r="C19" s="4"/>
      <c r="D19" s="5" t="str">
        <f ca="1">IF(C19="","",VLOOKUP(C19,'العملاء Customers'!A:B,2,0))</f>
        <v/>
      </c>
      <c r="E19" s="4"/>
    </row>
    <row r="20" spans="1:5">
      <c r="A20" s="4"/>
      <c r="B20" s="4"/>
      <c r="C20" s="4"/>
      <c r="D20" s="5" t="str">
        <f ca="1">IF(C20="","",VLOOKUP(C20,'العملاء Customers'!A:B,2,0))</f>
        <v/>
      </c>
      <c r="E20" s="4"/>
    </row>
    <row r="21" spans="1:5">
      <c r="A21" s="4"/>
      <c r="B21" s="4"/>
      <c r="C21" s="4"/>
      <c r="D21" s="5" t="str">
        <f ca="1">IF(C21="","",VLOOKUP(C21,'العملاء Customers'!A:B,2,0))</f>
        <v/>
      </c>
      <c r="E21" s="4"/>
    </row>
    <row r="22" spans="1:5">
      <c r="A22" s="4"/>
      <c r="B22" s="4"/>
      <c r="C22" s="4"/>
      <c r="D22" s="5" t="str">
        <f ca="1">IF(C22="","",VLOOKUP(C22,'العملاء Customers'!A:B,2,0))</f>
        <v/>
      </c>
      <c r="E22" s="4"/>
    </row>
    <row r="23" spans="1:5">
      <c r="A23" s="4"/>
      <c r="B23" s="4"/>
      <c r="C23" s="4"/>
      <c r="D23" s="5" t="str">
        <f ca="1">IF(C23="","",VLOOKUP(C23,'العملاء Customers'!A:B,2,0))</f>
        <v/>
      </c>
      <c r="E23" s="4"/>
    </row>
    <row r="24" spans="1:5">
      <c r="A24" s="4"/>
      <c r="B24" s="4"/>
      <c r="C24" s="4"/>
      <c r="D24" s="5" t="str">
        <f ca="1">IF(C24="","",VLOOKUP(C24,'العملاء Customers'!A:B,2,0))</f>
        <v/>
      </c>
      <c r="E24" s="4"/>
    </row>
    <row r="25" spans="1:5">
      <c r="A25" s="4"/>
      <c r="B25" s="4"/>
      <c r="C25" s="4"/>
      <c r="D25" s="5" t="str">
        <f ca="1">IF(C25="","",VLOOKUP(C25,'العملاء Customers'!A:B,2,0))</f>
        <v/>
      </c>
      <c r="E25" s="4"/>
    </row>
  </sheetData>
  <sheetCalcPr fullCalcOnLoad="1"/>
  <sheetProtection password="DAC4" sheet="1"/>
  <mergeCells count="5">
    <mergeCell ref="A1:A2"/>
    <mergeCell ref="B1:B2"/>
    <mergeCell ref="C1:C2"/>
    <mergeCell ref="D1:D2"/>
    <mergeCell ref="E1:E2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zoomScale="120" zoomScaleNormal="120" zoomScaleSheetLayoutView="60" workbookViewId="0">
      <selection activeCell="C16" sqref="C16"/>
    </sheetView>
  </sheetViews>
  <sheetFormatPr defaultColWidth="9.14285714285714" defaultRowHeight="12.75" outlineLevelCol="4"/>
  <cols>
    <col min="1" max="1" width="11.8571428571429" style="1" customWidth="1"/>
    <col min="2" max="2" width="18.4285714285714" style="1" customWidth="1"/>
    <col min="3" max="3" width="7.28571428571429" style="1" customWidth="1"/>
    <col min="4" max="4" width="14.1428571428571" style="1" customWidth="1"/>
    <col min="5" max="16384" width="9.14285714285714" style="1"/>
  </cols>
  <sheetData>
    <row r="1" spans="1:5">
      <c r="A1" s="2" t="s">
        <v>0</v>
      </c>
      <c r="B1" s="2" t="s">
        <v>18</v>
      </c>
      <c r="C1" s="3" t="s">
        <v>2</v>
      </c>
      <c r="D1" s="3" t="s">
        <v>3</v>
      </c>
      <c r="E1" s="2" t="s">
        <v>51</v>
      </c>
    </row>
    <row r="2" ht="19.5" customHeight="1" spans="1:5">
      <c r="A2" s="2"/>
      <c r="B2" s="2"/>
      <c r="C2" s="3"/>
      <c r="D2" s="3"/>
      <c r="E2" s="2"/>
    </row>
    <row r="3" spans="1:5">
      <c r="A3" s="4"/>
      <c r="B3" s="4"/>
      <c r="C3" s="4"/>
      <c r="D3" s="5" t="str">
        <f ca="1">IF(C3="","",VLOOKUP(C3,الموردين!A:B,2,0))</f>
        <v/>
      </c>
      <c r="E3" s="4"/>
    </row>
    <row r="4" spans="1:5">
      <c r="A4" s="4"/>
      <c r="B4" s="4"/>
      <c r="C4" s="4"/>
      <c r="D4" s="5" t="str">
        <f ca="1">IF(C4="","",VLOOKUP(C4,الموردين!A:B,2,0))</f>
        <v/>
      </c>
      <c r="E4" s="4"/>
    </row>
    <row r="5" spans="1:5">
      <c r="A5" s="4"/>
      <c r="B5" s="4"/>
      <c r="C5" s="4"/>
      <c r="D5" s="5" t="str">
        <f ca="1">IF(C5="","",VLOOKUP(C5,الموردين!A:B,2,0))</f>
        <v/>
      </c>
      <c r="E5" s="4"/>
    </row>
    <row r="6" spans="1:5">
      <c r="A6" s="4"/>
      <c r="B6" s="4"/>
      <c r="C6" s="4"/>
      <c r="D6" s="5" t="str">
        <f ca="1">IF(C6="","",VLOOKUP(C6,الموردين!A:B,2,0))</f>
        <v/>
      </c>
      <c r="E6" s="4"/>
    </row>
    <row r="7" spans="1:5">
      <c r="A7" s="4"/>
      <c r="B7" s="4"/>
      <c r="C7" s="4"/>
      <c r="D7" s="5" t="str">
        <f ca="1">IF(C7="","",VLOOKUP(C7,الموردين!A:B,2,0))</f>
        <v/>
      </c>
      <c r="E7" s="4"/>
    </row>
    <row r="8" spans="1:5">
      <c r="A8" s="4"/>
      <c r="B8" s="4"/>
      <c r="C8" s="4"/>
      <c r="D8" s="5" t="str">
        <f ca="1">IF(C8="","",VLOOKUP(C8,الموردين!A:B,2,0))</f>
        <v/>
      </c>
      <c r="E8" s="4"/>
    </row>
    <row r="9" spans="1:5">
      <c r="A9" s="4"/>
      <c r="B9" s="4"/>
      <c r="C9" s="4"/>
      <c r="D9" s="5" t="str">
        <f ca="1">IF(C9="","",VLOOKUP(C9,الموردين!A:B,2,0))</f>
        <v/>
      </c>
      <c r="E9" s="4"/>
    </row>
    <row r="10" spans="1:5">
      <c r="A10" s="4"/>
      <c r="B10" s="4"/>
      <c r="C10" s="4"/>
      <c r="D10" s="5" t="str">
        <f ca="1">IF(C10="","",VLOOKUP(C10,الموردين!A:B,2,0))</f>
        <v/>
      </c>
      <c r="E10" s="4"/>
    </row>
    <row r="11" spans="1:5">
      <c r="A11" s="4"/>
      <c r="B11" s="4"/>
      <c r="C11" s="4"/>
      <c r="D11" s="5" t="str">
        <f ca="1">IF(C11="","",VLOOKUP(C11,الموردين!A:B,2,0))</f>
        <v/>
      </c>
      <c r="E11" s="4"/>
    </row>
    <row r="12" spans="1:5">
      <c r="A12" s="4"/>
      <c r="B12" s="4"/>
      <c r="C12" s="4"/>
      <c r="D12" s="5" t="str">
        <f ca="1">IF(C12="","",VLOOKUP(C12,الموردين!A:B,2,0))</f>
        <v/>
      </c>
      <c r="E12" s="4"/>
    </row>
    <row r="13" spans="1:5">
      <c r="A13" s="4"/>
      <c r="B13" s="4"/>
      <c r="C13" s="4"/>
      <c r="D13" s="5" t="str">
        <f ca="1">IF(C13="","",VLOOKUP(C13,الموردين!A:B,2,0))</f>
        <v/>
      </c>
      <c r="E13" s="4"/>
    </row>
    <row r="14" spans="1:5">
      <c r="A14" s="4"/>
      <c r="B14" s="4"/>
      <c r="C14" s="4"/>
      <c r="D14" s="5" t="str">
        <f ca="1">IF(C14="","",VLOOKUP(C14,الموردين!A:B,2,0))</f>
        <v/>
      </c>
      <c r="E14" s="4"/>
    </row>
    <row r="15" spans="1:5">
      <c r="A15" s="4"/>
      <c r="B15" s="4"/>
      <c r="C15" s="4"/>
      <c r="D15" s="5" t="str">
        <f ca="1">IF(C15="","",VLOOKUP(C15,الموردين!A:B,2,0))</f>
        <v/>
      </c>
      <c r="E15" s="4"/>
    </row>
    <row r="16" spans="1:5">
      <c r="A16" s="4"/>
      <c r="B16" s="4"/>
      <c r="C16" s="4"/>
      <c r="D16" s="5" t="str">
        <f ca="1">IF(C16="","",VLOOKUP(C16,الموردين!A:B,2,0))</f>
        <v/>
      </c>
      <c r="E16" s="4"/>
    </row>
    <row r="17" spans="1:5">
      <c r="A17" s="4"/>
      <c r="B17" s="4"/>
      <c r="C17" s="4"/>
      <c r="D17" s="5" t="str">
        <f ca="1">IF(C17="","",VLOOKUP(C17,الموردين!A:B,2,0))</f>
        <v/>
      </c>
      <c r="E17" s="4"/>
    </row>
    <row r="18" spans="1:5">
      <c r="A18" s="4"/>
      <c r="B18" s="4"/>
      <c r="C18" s="4"/>
      <c r="D18" s="5" t="str">
        <f ca="1">IF(C18="","",VLOOKUP(C18,الموردين!A:B,2,0))</f>
        <v/>
      </c>
      <c r="E18" s="4"/>
    </row>
    <row r="19" spans="1:5">
      <c r="A19" s="4"/>
      <c r="B19" s="4"/>
      <c r="C19" s="4"/>
      <c r="D19" s="5" t="str">
        <f ca="1">IF(C19="","",VLOOKUP(C19,الموردين!A:B,2,0))</f>
        <v/>
      </c>
      <c r="E19" s="4"/>
    </row>
    <row r="20" spans="1:5">
      <c r="A20" s="4"/>
      <c r="B20" s="4"/>
      <c r="C20" s="4"/>
      <c r="D20" s="5" t="str">
        <f ca="1">IF(C20="","",VLOOKUP(C20,الموردين!A:B,2,0))</f>
        <v/>
      </c>
      <c r="E20" s="4"/>
    </row>
    <row r="21" spans="1:5">
      <c r="A21" s="4"/>
      <c r="B21" s="4"/>
      <c r="C21" s="4"/>
      <c r="D21" s="5" t="str">
        <f ca="1">IF(C21="","",VLOOKUP(C21,الموردين!A:B,2,0))</f>
        <v/>
      </c>
      <c r="E21" s="4"/>
    </row>
    <row r="22" spans="1:5">
      <c r="A22" s="4"/>
      <c r="B22" s="4"/>
      <c r="C22" s="4"/>
      <c r="D22" s="5" t="str">
        <f ca="1">IF(C22="","",VLOOKUP(C22,الموردين!A:B,2,0))</f>
        <v/>
      </c>
      <c r="E22" s="4"/>
    </row>
    <row r="23" spans="1:5">
      <c r="A23" s="4"/>
      <c r="B23" s="4"/>
      <c r="C23" s="4"/>
      <c r="D23" s="5" t="str">
        <f ca="1">IF(C23="","",VLOOKUP(C23,الموردين!A:B,2,0))</f>
        <v/>
      </c>
      <c r="E23" s="4"/>
    </row>
    <row r="24" spans="1:5">
      <c r="A24" s="4"/>
      <c r="B24" s="4"/>
      <c r="C24" s="4"/>
      <c r="D24" s="5" t="str">
        <f ca="1">IF(C24="","",VLOOKUP(C24,الموردين!A:B,2,0))</f>
        <v/>
      </c>
      <c r="E24" s="4"/>
    </row>
    <row r="25" spans="1:5">
      <c r="A25" s="4"/>
      <c r="B25" s="4"/>
      <c r="C25" s="4"/>
      <c r="D25" s="5" t="str">
        <f ca="1">IF(C25="","",VLOOKUP(C25,الموردين!A:B,2,0))</f>
        <v/>
      </c>
      <c r="E25" s="4"/>
    </row>
  </sheetData>
  <sheetCalcPr fullCalcOnLoad="1"/>
  <sheetProtection password="DAC4" sheet="1"/>
  <mergeCells count="5">
    <mergeCell ref="A1:A2"/>
    <mergeCell ref="B1:B2"/>
    <mergeCell ref="C1:C2"/>
    <mergeCell ref="D1:D2"/>
    <mergeCell ref="E1:E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المشترياتPurchase</vt:lpstr>
      <vt:lpstr>المبيعاتSales </vt:lpstr>
      <vt:lpstr>المخزنInventory</vt:lpstr>
      <vt:lpstr>الموردين</vt:lpstr>
      <vt:lpstr>العملاء Customers</vt:lpstr>
      <vt:lpstr>متحصلات العملاء</vt:lpstr>
      <vt:lpstr>مدفوعات نقدية للموردين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sadek</dc:creator>
  <cp:lastModifiedBy>Alaa Samir</cp:lastModifiedBy>
  <dcterms:created xsi:type="dcterms:W3CDTF">2006-09-20T10:58:35Z</dcterms:created>
  <cp:lastPrinted>2006-10-17T00:15:25Z</cp:lastPrinted>
  <dcterms:modified xsi:type="dcterms:W3CDTF">2023-07-29T21:02:28Z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AE8D077C839E4A80BA4645261ECECDAF</vt:lpwstr>
  </property>
  <property fmtid="{D5CDD505-2E9C-101B-9397-08002B2CF9AE}" pid="3" name="KSOProductBuildVer">
    <vt:lpwstr>1033-11.2.0.11537</vt:lpwstr>
  </property>
</Properties>
</file>